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60 BAR\"/>
    </mc:Choice>
  </mc:AlternateContent>
  <xr:revisionPtr revIDLastSave="0" documentId="13_ncr:1_{CD9B403D-2305-4FB5-8741-1825D5D3913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60 BAR" sheetId="2" r:id="rId1"/>
    <sheet name="Formula" sheetId="3" r:id="rId2"/>
  </sheets>
  <externalReferences>
    <externalReference r:id="rId3"/>
  </externalReferences>
  <definedNames>
    <definedName name="_xlnm.Print_Area" localSheetId="0">'60 BAR'!$A$1:$I$61</definedName>
  </definedNames>
  <calcPr calcId="191029"/>
</workbook>
</file>

<file path=xl/calcChain.xml><?xml version="1.0" encoding="utf-8"?>
<calcChain xmlns="http://schemas.openxmlformats.org/spreadsheetml/2006/main">
  <c r="E11" i="3" l="1"/>
  <c r="E12" i="3"/>
  <c r="E13" i="3"/>
  <c r="D11" i="3"/>
  <c r="E14" i="3"/>
  <c r="F172" i="2"/>
  <c r="G170" i="2"/>
  <c r="F170" i="2"/>
  <c r="G169" i="2"/>
  <c r="F169" i="2"/>
  <c r="G168" i="2"/>
  <c r="F168" i="2"/>
  <c r="G167" i="2"/>
  <c r="F167" i="2"/>
  <c r="G156" i="2"/>
  <c r="F156" i="2"/>
  <c r="G155" i="2"/>
  <c r="F155" i="2"/>
  <c r="G154" i="2"/>
  <c r="F154" i="2"/>
  <c r="G153" i="2"/>
  <c r="F153" i="2"/>
  <c r="F158" i="2"/>
  <c r="F144" i="2"/>
  <c r="G142" i="2"/>
  <c r="F142" i="2"/>
  <c r="G141" i="2"/>
  <c r="F141" i="2"/>
  <c r="G140" i="2"/>
  <c r="F140" i="2"/>
  <c r="G139" i="2"/>
  <c r="F139" i="2"/>
  <c r="F130" i="2"/>
  <c r="G128" i="2"/>
  <c r="F128" i="2"/>
  <c r="G127" i="2"/>
  <c r="F127" i="2"/>
  <c r="G126" i="2"/>
  <c r="F126" i="2"/>
  <c r="G125" i="2"/>
  <c r="F125" i="2"/>
  <c r="G114" i="2"/>
  <c r="F114" i="2"/>
  <c r="G113" i="2"/>
  <c r="F113" i="2"/>
  <c r="G112" i="2"/>
  <c r="F112" i="2"/>
  <c r="G111" i="2"/>
  <c r="F111" i="2"/>
  <c r="G100" i="2"/>
  <c r="F100" i="2"/>
  <c r="G99" i="2"/>
  <c r="F99" i="2"/>
  <c r="G98" i="2"/>
  <c r="F98" i="2"/>
  <c r="G97" i="2"/>
  <c r="F97" i="2"/>
  <c r="G86" i="2"/>
  <c r="F86" i="2"/>
  <c r="G85" i="2"/>
  <c r="F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F46" i="2"/>
  <c r="F32" i="2"/>
  <c r="F60" i="2"/>
  <c r="G58" i="2"/>
  <c r="F58" i="2"/>
  <c r="G57" i="2"/>
  <c r="F57" i="2"/>
  <c r="G56" i="2"/>
  <c r="F56" i="2"/>
  <c r="G55" i="2"/>
  <c r="F55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  <c r="D14" i="3"/>
  <c r="D13" i="3"/>
  <c r="D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<sst xmlns="http://schemas.openxmlformats.org/spreadsheetml/2006/main" count="365" uniqueCount="36">
  <si>
    <t>CLASE:</t>
  </si>
  <si>
    <t>1.6</t>
  </si>
  <si>
    <t>7/P3F2 (D.4.11.O1.2 REV.1)</t>
  </si>
  <si>
    <t xml:space="preserve">ERROR MAX.: </t>
  </si>
  <si>
    <t>0-60 bar</t>
  </si>
  <si>
    <t>± 1 bar</t>
  </si>
  <si>
    <t xml:space="preserve">   1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</si>
  <si>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</si>
  <si>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</si>
  <si>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</si>
  <si>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</si>
  <si>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</si>
  <si>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</si>
  <si>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</si>
  <si>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</si>
  <si>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</si>
  <si>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</si>
  <si>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</si>
  <si>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</si>
  <si>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</si>
  <si>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</si>
  <si>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</si>
  <si>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</si>
  <si>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</si>
  <si>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</si>
  <si>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</si>
  <si>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</si>
  <si>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</si>
  <si>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</si>
  <si>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</si>
  <si>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</si>
  <si>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</si>
  <si>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0060-003</t>
  </si>
  <si>
    <t>OK</t>
  </si>
  <si>
    <t>07//01/2025</t>
  </si>
  <si>
    <t>MASTER PRESSURE GAUGE / MANÓMETROS PATRÓN Nº: 2-1 &amp;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</si>
</sst>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402714</xdr:colOff>
      <xdr:row>3</xdr:row>
      <xdr:rowOff>132440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663568</xdr:colOff>
      <xdr:row>2</xdr:row>
      <xdr:rowOff>173396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twoCellAnchor editAs="oneCell">
    <xdr:from>
      <xdr:col>7</xdr:col>
      <xdr:colOff>190500</xdr:colOff>
      <xdr:row>10</xdr:row>
      <xdr:rowOff>24848</xdr:rowOff>
    </xdr:from>
    <xdr:to>
      <xdr:col>8</xdr:col>
      <xdr:colOff>593201</xdr:colOff>
      <xdr:row>15</xdr:row>
      <xdr:rowOff>175058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8C4EBE-8B08-46AE-AA73-ACBFCF67E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2029239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4</xdr:col>
      <xdr:colOff>314739</xdr:colOff>
      <xdr:row>16</xdr:row>
      <xdr:rowOff>115957</xdr:rowOff>
    </xdr:from>
    <xdr:to>
      <xdr:col>4</xdr:col>
      <xdr:colOff>741630</xdr:colOff>
      <xdr:row>18</xdr:row>
      <xdr:rowOff>169468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001D1D-98BF-426E-9B95-93594E424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739" y="3304761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273326</xdr:colOff>
      <xdr:row>23</xdr:row>
      <xdr:rowOff>182218</xdr:rowOff>
    </xdr:from>
    <xdr:to>
      <xdr:col>8</xdr:col>
      <xdr:colOff>687457</xdr:colOff>
      <xdr:row>29</xdr:row>
      <xdr:rowOff>149548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CF37611-E0F6-42AB-9E4A-CFE2ADF21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7326" y="4729370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4</xdr:col>
      <xdr:colOff>323022</xdr:colOff>
      <xdr:row>30</xdr:row>
      <xdr:rowOff>91109</xdr:rowOff>
    </xdr:from>
    <xdr:to>
      <xdr:col>4</xdr:col>
      <xdr:colOff>742293</xdr:colOff>
      <xdr:row>32</xdr:row>
      <xdr:rowOff>137000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E8A8507-57C9-4EF3-8642-B62244A1E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022" y="6013174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198783</xdr:colOff>
      <xdr:row>38</xdr:row>
      <xdr:rowOff>8283</xdr:rowOff>
    </xdr:from>
    <xdr:to>
      <xdr:col>8</xdr:col>
      <xdr:colOff>612914</xdr:colOff>
      <xdr:row>43</xdr:row>
      <xdr:rowOff>169924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D004D18-3590-4C5E-BF1A-6A9D4FAD7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2783" y="7479196"/>
          <a:ext cx="1176131" cy="1143461"/>
        </a:xfrm>
        <a:prstGeom prst="rect">
          <a:avLst/>
        </a:prstGeom>
      </xdr:spPr>
    </xdr:pic>
    <xdr:clientData/>
  </xdr:twoCellAnchor>
  <xdr:oneCellAnchor>
    <xdr:from>
      <xdr:col>4</xdr:col>
      <xdr:colOff>323022</xdr:colOff>
      <xdr:row>44</xdr:row>
      <xdr:rowOff>91109</xdr:rowOff>
    </xdr:from>
    <xdr:ext cx="423081" cy="423081"/>
    <xdr:pic>
      <xdr:nvPicPr>
        <xdr:cNvPr id="10" name="Imagen 9">
          <a:extLst>
            <a:ext uri="{FF2B5EF4-FFF2-40B4-BE49-F238E27FC236}">
              <a16:creationId xmlns:a16="http://schemas.microsoft.com/office/drawing/2014/main" id="{EC13ECC4-EBF7-459F-B239-C7CC5E3B6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022" y="6013174"/>
          <a:ext cx="423081" cy="423081"/>
        </a:xfrm>
        <a:prstGeom prst="rect">
          <a:avLst/>
        </a:prstGeom>
      </xdr:spPr>
    </xdr:pic>
    <xdr:clientData/>
  </xdr:oneCellAnchor>
  <xdr:twoCellAnchor editAs="oneCell">
    <xdr:from>
      <xdr:col>7</xdr:col>
      <xdr:colOff>223630</xdr:colOff>
      <xdr:row>51</xdr:row>
      <xdr:rowOff>149086</xdr:rowOff>
    </xdr:from>
    <xdr:to>
      <xdr:col>8</xdr:col>
      <xdr:colOff>628236</xdr:colOff>
      <xdr:row>57</xdr:row>
      <xdr:rowOff>116417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D2FB471-BDC4-40B5-87FF-82FED8659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7630" y="10162760"/>
          <a:ext cx="1176131" cy="1143461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59</xdr:row>
      <xdr:rowOff>0</xdr:rowOff>
    </xdr:from>
    <xdr:ext cx="423081" cy="423081"/>
    <xdr:pic>
      <xdr:nvPicPr>
        <xdr:cNvPr id="14" name="Imagen 13">
          <a:extLst>
            <a:ext uri="{FF2B5EF4-FFF2-40B4-BE49-F238E27FC236}">
              <a16:creationId xmlns:a16="http://schemas.microsoft.com/office/drawing/2014/main" id="{0221D61F-0506-4145-9AF0-58B405A8C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223630</xdr:colOff>
      <xdr:row>65</xdr:row>
      <xdr:rowOff>149086</xdr:rowOff>
    </xdr:from>
    <xdr:ext cx="1176131" cy="1143461"/>
    <xdr:pic>
      <xdr:nvPicPr>
        <xdr:cNvPr id="15" name="Imagen 14">
          <a:extLst>
            <a:ext uri="{FF2B5EF4-FFF2-40B4-BE49-F238E27FC236}">
              <a16:creationId xmlns:a16="http://schemas.microsoft.com/office/drawing/2014/main" id="{ED82997B-F0DC-4B72-8D9E-887E24F75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7630" y="10162760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73</xdr:row>
      <xdr:rowOff>0</xdr:rowOff>
    </xdr:from>
    <xdr:ext cx="423081" cy="423081"/>
    <xdr:pic>
      <xdr:nvPicPr>
        <xdr:cNvPr id="16" name="Imagen 15">
          <a:extLst>
            <a:ext uri="{FF2B5EF4-FFF2-40B4-BE49-F238E27FC236}">
              <a16:creationId xmlns:a16="http://schemas.microsoft.com/office/drawing/2014/main" id="{20F08BE5-AC47-4534-8AB3-3E895F958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223630</xdr:colOff>
      <xdr:row>79</xdr:row>
      <xdr:rowOff>149086</xdr:rowOff>
    </xdr:from>
    <xdr:ext cx="1176131" cy="1143461"/>
    <xdr:pic>
      <xdr:nvPicPr>
        <xdr:cNvPr id="19" name="Imagen 18">
          <a:extLst>
            <a:ext uri="{FF2B5EF4-FFF2-40B4-BE49-F238E27FC236}">
              <a16:creationId xmlns:a16="http://schemas.microsoft.com/office/drawing/2014/main" id="{94A58994-7314-4889-9242-AB2E419C1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7630" y="12896021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87</xdr:row>
      <xdr:rowOff>0</xdr:rowOff>
    </xdr:from>
    <xdr:ext cx="423081" cy="423081"/>
    <xdr:pic>
      <xdr:nvPicPr>
        <xdr:cNvPr id="20" name="Imagen 19">
          <a:extLst>
            <a:ext uri="{FF2B5EF4-FFF2-40B4-BE49-F238E27FC236}">
              <a16:creationId xmlns:a16="http://schemas.microsoft.com/office/drawing/2014/main" id="{552637CD-913D-45E4-82D9-1CBE56ED8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4312348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190499</xdr:colOff>
      <xdr:row>94</xdr:row>
      <xdr:rowOff>8282</xdr:rowOff>
    </xdr:from>
    <xdr:ext cx="1176131" cy="1143461"/>
    <xdr:pic>
      <xdr:nvPicPr>
        <xdr:cNvPr id="23" name="Imagen 22">
          <a:extLst>
            <a:ext uri="{FF2B5EF4-FFF2-40B4-BE49-F238E27FC236}">
              <a16:creationId xmlns:a16="http://schemas.microsoft.com/office/drawing/2014/main" id="{3327CD88-9E2B-49F9-9770-DF2B492AF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499" y="18412239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101</xdr:row>
      <xdr:rowOff>0</xdr:rowOff>
    </xdr:from>
    <xdr:ext cx="423081" cy="423081"/>
    <xdr:pic>
      <xdr:nvPicPr>
        <xdr:cNvPr id="24" name="Imagen 23">
          <a:extLst>
            <a:ext uri="{FF2B5EF4-FFF2-40B4-BE49-F238E27FC236}">
              <a16:creationId xmlns:a16="http://schemas.microsoft.com/office/drawing/2014/main" id="{01060C97-5D1C-46B4-964A-19C396865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7045609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190499</xdr:colOff>
      <xdr:row>108</xdr:row>
      <xdr:rowOff>8282</xdr:rowOff>
    </xdr:from>
    <xdr:ext cx="1176131" cy="1143461"/>
    <xdr:pic>
      <xdr:nvPicPr>
        <xdr:cNvPr id="17" name="Imagen 16">
          <a:extLst>
            <a:ext uri="{FF2B5EF4-FFF2-40B4-BE49-F238E27FC236}">
              <a16:creationId xmlns:a16="http://schemas.microsoft.com/office/drawing/2014/main" id="{EBE5E674-2D29-4929-9A13-9E56E442D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8434" y="17718404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115</xdr:row>
      <xdr:rowOff>0</xdr:rowOff>
    </xdr:from>
    <xdr:ext cx="423081" cy="423081"/>
    <xdr:pic>
      <xdr:nvPicPr>
        <xdr:cNvPr id="18" name="Imagen 17">
          <a:extLst>
            <a:ext uri="{FF2B5EF4-FFF2-40B4-BE49-F238E27FC236}">
              <a16:creationId xmlns:a16="http://schemas.microsoft.com/office/drawing/2014/main" id="{545C8AE8-CADC-400F-BC66-D577EB94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19025152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190499</xdr:colOff>
      <xdr:row>122</xdr:row>
      <xdr:rowOff>8282</xdr:rowOff>
    </xdr:from>
    <xdr:ext cx="1176131" cy="1143461"/>
    <xdr:pic>
      <xdr:nvPicPr>
        <xdr:cNvPr id="21" name="Imagen 20">
          <a:extLst>
            <a:ext uri="{FF2B5EF4-FFF2-40B4-BE49-F238E27FC236}">
              <a16:creationId xmlns:a16="http://schemas.microsoft.com/office/drawing/2014/main" id="{F9D3DB8D-3236-4231-B60D-3A6ACAE4C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8434" y="20335709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129</xdr:row>
      <xdr:rowOff>0</xdr:rowOff>
    </xdr:from>
    <xdr:ext cx="423081" cy="423081"/>
    <xdr:pic>
      <xdr:nvPicPr>
        <xdr:cNvPr id="22" name="Imagen 21">
          <a:extLst>
            <a:ext uri="{FF2B5EF4-FFF2-40B4-BE49-F238E27FC236}">
              <a16:creationId xmlns:a16="http://schemas.microsoft.com/office/drawing/2014/main" id="{9E9D9F96-ADFB-43EE-BD16-C28C0DEFE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1642457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190499</xdr:colOff>
      <xdr:row>136</xdr:row>
      <xdr:rowOff>8282</xdr:rowOff>
    </xdr:from>
    <xdr:ext cx="1176131" cy="1143461"/>
    <xdr:pic>
      <xdr:nvPicPr>
        <xdr:cNvPr id="25" name="Imagen 24">
          <a:extLst>
            <a:ext uri="{FF2B5EF4-FFF2-40B4-BE49-F238E27FC236}">
              <a16:creationId xmlns:a16="http://schemas.microsoft.com/office/drawing/2014/main" id="{78FF9DB4-2971-4618-B6D5-33AD1C7D0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8434" y="22953013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143</xdr:row>
      <xdr:rowOff>0</xdr:rowOff>
    </xdr:from>
    <xdr:ext cx="423081" cy="423081"/>
    <xdr:pic>
      <xdr:nvPicPr>
        <xdr:cNvPr id="26" name="Imagen 25">
          <a:extLst>
            <a:ext uri="{FF2B5EF4-FFF2-40B4-BE49-F238E27FC236}">
              <a16:creationId xmlns:a16="http://schemas.microsoft.com/office/drawing/2014/main" id="{822C13B2-046F-43F0-BAA4-AA1C25EEF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4259761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190499</xdr:colOff>
      <xdr:row>150</xdr:row>
      <xdr:rowOff>8282</xdr:rowOff>
    </xdr:from>
    <xdr:ext cx="1176131" cy="1143461"/>
    <xdr:pic>
      <xdr:nvPicPr>
        <xdr:cNvPr id="27" name="Imagen 26">
          <a:extLst>
            <a:ext uri="{FF2B5EF4-FFF2-40B4-BE49-F238E27FC236}">
              <a16:creationId xmlns:a16="http://schemas.microsoft.com/office/drawing/2014/main" id="{75E18D02-7A32-4595-8745-2491564F5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499" y="26612021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157</xdr:row>
      <xdr:rowOff>0</xdr:rowOff>
    </xdr:from>
    <xdr:ext cx="423081" cy="423081"/>
    <xdr:pic>
      <xdr:nvPicPr>
        <xdr:cNvPr id="28" name="Imagen 27">
          <a:extLst>
            <a:ext uri="{FF2B5EF4-FFF2-40B4-BE49-F238E27FC236}">
              <a16:creationId xmlns:a16="http://schemas.microsoft.com/office/drawing/2014/main" id="{AA22D07D-45AD-41E8-8503-FFFBB4E68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27978652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190499</xdr:colOff>
      <xdr:row>164</xdr:row>
      <xdr:rowOff>8282</xdr:rowOff>
    </xdr:from>
    <xdr:ext cx="1176131" cy="1143461"/>
    <xdr:pic>
      <xdr:nvPicPr>
        <xdr:cNvPr id="29" name="Imagen 28">
          <a:extLst>
            <a:ext uri="{FF2B5EF4-FFF2-40B4-BE49-F238E27FC236}">
              <a16:creationId xmlns:a16="http://schemas.microsoft.com/office/drawing/2014/main" id="{9BD8E14D-7DBC-403F-A8C4-7AB814799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8434" y="28187622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171</xdr:row>
      <xdr:rowOff>0</xdr:rowOff>
    </xdr:from>
    <xdr:ext cx="423081" cy="423081"/>
    <xdr:pic>
      <xdr:nvPicPr>
        <xdr:cNvPr id="30" name="Imagen 29">
          <a:extLst>
            <a:ext uri="{FF2B5EF4-FFF2-40B4-BE49-F238E27FC236}">
              <a16:creationId xmlns:a16="http://schemas.microsoft.com/office/drawing/2014/main" id="{D8A45E0E-C793-4CC4-8AB6-37594BD74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9494370"/>
          <a:ext cx="423081" cy="42308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3"/>
  <sheetViews>
    <sheetView tabSelected="1" topLeftCell="A145" zoomScale="115" zoomScaleNormal="115" workbookViewId="0">
      <selection activeCell="L166" sqref="L166"/>
    </sheetView>
  </sheetViews>
  <sheetFormatPr baseColWidth="10" defaultRowHeight="14.4" x14ac:dyDescent="0.3"/>
  <sheetData>
    <row r="1" spans="1:12" ht="18" customHeight="1" x14ac:dyDescent="0.3">
      <c r="A1" s="75"/>
      <c r="B1" s="76"/>
      <c r="C1" s="76"/>
      <c r="D1" s="76"/>
      <c r="E1" s="76"/>
      <c r="F1" s="76"/>
      <c r="G1" s="76"/>
      <c r="H1" s="76"/>
      <c r="I1" s="77"/>
    </row>
    <row r="2" spans="1:12" ht="15" thickBot="1" x14ac:dyDescent="0.35">
      <c r="A2" s="78"/>
      <c r="B2" s="79"/>
      <c r="C2" s="79"/>
      <c r="D2" s="79"/>
      <c r="E2" s="79"/>
      <c r="F2" s="79"/>
      <c r="G2" s="79"/>
      <c r="H2" s="79"/>
      <c r="I2" s="80"/>
    </row>
    <row r="3" spans="1:12" x14ac:dyDescent="0.3">
      <c r="A3" s="78"/>
      <c r="B3" s="79"/>
      <c r="C3" s="79"/>
      <c r="D3" s="79"/>
      <c r="E3" s="79"/>
      <c r="F3" s="79"/>
      <c r="G3" s="79"/>
      <c r="H3" s="79"/>
      <c r="I3" s="80"/>
      <c r="K3" s="68" t="s">
        <v>13</v>
      </c>
      <c r="L3" s="69"/>
    </row>
    <row r="4" spans="1:12" ht="15" thickBot="1" x14ac:dyDescent="0.35">
      <c r="A4" s="78"/>
      <c r="B4" s="79"/>
      <c r="C4" s="79"/>
      <c r="D4" s="79"/>
      <c r="E4" s="79"/>
      <c r="F4" s="79"/>
      <c r="G4" s="79"/>
      <c r="H4" s="79"/>
      <c r="I4" s="80"/>
      <c r="K4" s="70"/>
      <c r="L4" s="71"/>
    </row>
    <row r="5" spans="1:12" ht="15" thickBot="1" x14ac:dyDescent="0.35">
      <c r="A5" s="72" t="s">
        <v>2</v>
      </c>
      <c r="B5" s="73"/>
      <c r="C5" s="73"/>
      <c r="D5" s="73"/>
      <c r="E5" s="73"/>
      <c r="F5" s="73"/>
      <c r="G5" s="73"/>
      <c r="H5" s="73"/>
      <c r="I5" s="74"/>
      <c r="K5" s="19" t="s">
        <v>14</v>
      </c>
      <c r="L5" s="20">
        <v>0</v>
      </c>
    </row>
    <row r="6" spans="1:12" ht="15.6" thickTop="1" thickBot="1" x14ac:dyDescent="0.35">
      <c r="A6" s="46"/>
      <c r="B6" s="47"/>
      <c r="C6" s="47"/>
      <c r="D6" s="47"/>
      <c r="E6" s="47"/>
      <c r="F6" s="47"/>
      <c r="G6" s="47"/>
      <c r="H6" s="47"/>
      <c r="I6" s="48"/>
      <c r="K6" s="21" t="s">
        <v>15</v>
      </c>
      <c r="L6" s="22">
        <v>0</v>
      </c>
    </row>
    <row r="7" spans="1:12" ht="15" thickBot="1" x14ac:dyDescent="0.35">
      <c r="A7" s="49" t="s">
        <v>17</v>
      </c>
      <c r="B7" s="50"/>
      <c r="C7" s="50"/>
      <c r="D7" s="50"/>
      <c r="E7" s="50"/>
      <c r="F7" s="51"/>
      <c r="G7" s="52" t="s">
        <v>18</v>
      </c>
      <c r="H7" s="53"/>
      <c r="I7" s="25" t="s">
        <v>32</v>
      </c>
      <c r="K7" s="23" t="s">
        <v>16</v>
      </c>
      <c r="L7" s="24">
        <v>0</v>
      </c>
    </row>
    <row r="8" spans="1:12" x14ac:dyDescent="0.3">
      <c r="A8" s="32" t="s">
        <v>19</v>
      </c>
      <c r="B8" s="54" t="s">
        <v>4</v>
      </c>
      <c r="C8" s="55"/>
      <c r="D8" s="13" t="s">
        <v>0</v>
      </c>
      <c r="E8" s="56" t="s">
        <v>1</v>
      </c>
      <c r="F8" s="56"/>
      <c r="G8" s="57" t="s">
        <v>20</v>
      </c>
      <c r="H8" s="57"/>
      <c r="I8" s="14" t="s">
        <v>6</v>
      </c>
    </row>
    <row r="9" spans="1:12" ht="15" thickBot="1" x14ac:dyDescent="0.35">
      <c r="A9" s="33" t="s">
        <v>35</v>
      </c>
      <c r="B9" s="34"/>
      <c r="C9" s="34"/>
      <c r="D9" s="35"/>
      <c r="E9" s="36"/>
      <c r="F9" s="37"/>
      <c r="G9" s="58" t="s">
        <v>21</v>
      </c>
      <c r="H9" s="58"/>
      <c r="I9" s="15" t="s">
        <v>5</v>
      </c>
    </row>
    <row r="10" spans="1:12" ht="15" customHeight="1" x14ac:dyDescent="0.3">
      <c r="A10" s="59" t="s">
        <v>22</v>
      </c>
      <c r="B10" s="61" t="s">
        <v>23</v>
      </c>
      <c r="C10" s="62"/>
      <c r="D10" s="65" t="s">
        <v>24</v>
      </c>
      <c r="E10" s="66"/>
      <c r="F10" s="67" t="s">
        <v>25</v>
      </c>
      <c r="G10" s="62"/>
      <c r="H10" s="67" t="s">
        <v>26</v>
      </c>
      <c r="I10" s="62"/>
    </row>
    <row r="11" spans="1:12" ht="15" thickBot="1" x14ac:dyDescent="0.35">
      <c r="A11" s="59"/>
      <c r="B11" s="63"/>
      <c r="C11" s="64"/>
      <c r="D11" s="63"/>
      <c r="E11" s="64"/>
      <c r="F11" s="63"/>
      <c r="G11" s="64"/>
      <c r="H11" s="63"/>
      <c r="I11" s="64"/>
    </row>
    <row r="12" spans="1:12" ht="16.2" thickBot="1" x14ac:dyDescent="0.35">
      <c r="A12" s="60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26">
        <v>12</v>
      </c>
      <c r="C13" s="27">
        <v>48</v>
      </c>
      <c r="D13" s="26">
        <v>11.5</v>
      </c>
      <c r="E13" s="27">
        <v>48.25</v>
      </c>
      <c r="F13" s="26">
        <f t="shared" ref="F13:G16" si="0">IF(D13="","",ABS(B13-D13))</f>
        <v>0.5</v>
      </c>
      <c r="G13" s="27">
        <f t="shared" si="0"/>
        <v>0.25</v>
      </c>
      <c r="H13" s="5"/>
      <c r="I13" s="4"/>
    </row>
    <row r="14" spans="1:12" x14ac:dyDescent="0.3">
      <c r="A14" s="9">
        <v>2</v>
      </c>
      <c r="B14" s="28">
        <v>24</v>
      </c>
      <c r="C14" s="29">
        <v>36</v>
      </c>
      <c r="D14" s="28">
        <v>24</v>
      </c>
      <c r="E14" s="29">
        <v>36</v>
      </c>
      <c r="F14" s="28">
        <f t="shared" si="0"/>
        <v>0</v>
      </c>
      <c r="G14" s="29">
        <f t="shared" si="0"/>
        <v>0</v>
      </c>
      <c r="H14" s="6"/>
      <c r="I14" s="2"/>
    </row>
    <row r="15" spans="1:12" x14ac:dyDescent="0.3">
      <c r="A15" s="9">
        <v>3</v>
      </c>
      <c r="B15" s="28">
        <v>36</v>
      </c>
      <c r="C15" s="29">
        <v>24</v>
      </c>
      <c r="D15" s="28">
        <v>37</v>
      </c>
      <c r="E15" s="29">
        <v>24.25</v>
      </c>
      <c r="F15" s="28">
        <f t="shared" si="0"/>
        <v>1</v>
      </c>
      <c r="G15" s="29">
        <f t="shared" si="0"/>
        <v>0.25</v>
      </c>
      <c r="H15" s="6"/>
      <c r="I15" s="2"/>
    </row>
    <row r="16" spans="1:12" ht="15" thickBot="1" x14ac:dyDescent="0.35">
      <c r="A16" s="10">
        <v>4</v>
      </c>
      <c r="B16" s="30">
        <v>48</v>
      </c>
      <c r="C16" s="31">
        <v>12</v>
      </c>
      <c r="D16" s="30">
        <v>47.25</v>
      </c>
      <c r="E16" s="31">
        <v>11.75</v>
      </c>
      <c r="F16" s="30">
        <f t="shared" si="0"/>
        <v>0.75</v>
      </c>
      <c r="G16" s="31">
        <f t="shared" si="0"/>
        <v>0.25</v>
      </c>
      <c r="H16" s="7"/>
      <c r="I16" s="3"/>
    </row>
    <row r="17" spans="1:11" ht="1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33</v>
      </c>
      <c r="B18" s="41"/>
      <c r="C18" s="18"/>
      <c r="D18" s="44">
        <v>44928</v>
      </c>
      <c r="E18" s="44"/>
      <c r="F18" s="44">
        <f>IF(D18="","",D18+90)</f>
        <v>45018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46"/>
      <c r="B20" s="47"/>
      <c r="C20" s="47"/>
      <c r="D20" s="47"/>
      <c r="E20" s="47"/>
      <c r="F20" s="47"/>
      <c r="G20" s="47"/>
      <c r="H20" s="47"/>
      <c r="I20" s="48"/>
      <c r="K20" t="s">
        <v>14</v>
      </c>
    </row>
    <row r="21" spans="1:11" x14ac:dyDescent="0.3">
      <c r="A21" s="49" t="s">
        <v>17</v>
      </c>
      <c r="B21" s="50"/>
      <c r="C21" s="50"/>
      <c r="D21" s="50"/>
      <c r="E21" s="50"/>
      <c r="F21" s="51"/>
      <c r="G21" s="52" t="s">
        <v>18</v>
      </c>
      <c r="H21" s="53"/>
      <c r="I21" s="25" t="s">
        <v>32</v>
      </c>
    </row>
    <row r="22" spans="1:11" x14ac:dyDescent="0.3">
      <c r="A22" s="32" t="s">
        <v>19</v>
      </c>
      <c r="B22" s="54" t="s">
        <v>4</v>
      </c>
      <c r="C22" s="55"/>
      <c r="D22" s="13" t="s">
        <v>0</v>
      </c>
      <c r="E22" s="56" t="s">
        <v>1</v>
      </c>
      <c r="F22" s="56"/>
      <c r="G22" s="57" t="s">
        <v>20</v>
      </c>
      <c r="H22" s="57"/>
      <c r="I22" s="14" t="s">
        <v>6</v>
      </c>
    </row>
    <row r="23" spans="1:11" ht="15" thickBot="1" x14ac:dyDescent="0.35">
      <c r="A23" s="33" t="s">
        <v>35</v>
      </c>
      <c r="B23" s="34"/>
      <c r="C23" s="34"/>
      <c r="D23" s="35"/>
      <c r="E23" s="36"/>
      <c r="F23" s="37"/>
      <c r="G23" s="58" t="s">
        <v>21</v>
      </c>
      <c r="H23" s="58"/>
      <c r="I23" s="15" t="s">
        <v>5</v>
      </c>
    </row>
    <row r="24" spans="1:11" ht="15" customHeight="1" x14ac:dyDescent="0.3">
      <c r="A24" s="59" t="s">
        <v>22</v>
      </c>
      <c r="B24" s="61" t="s">
        <v>23</v>
      </c>
      <c r="C24" s="62"/>
      <c r="D24" s="65" t="s">
        <v>24</v>
      </c>
      <c r="E24" s="66"/>
      <c r="F24" s="67" t="s">
        <v>25</v>
      </c>
      <c r="G24" s="62"/>
      <c r="H24" s="67" t="s">
        <v>26</v>
      </c>
      <c r="I24" s="62"/>
    </row>
    <row r="25" spans="1:11" ht="15" thickBot="1" x14ac:dyDescent="0.35">
      <c r="A25" s="59"/>
      <c r="B25" s="63"/>
      <c r="C25" s="64"/>
      <c r="D25" s="63"/>
      <c r="E25" s="64"/>
      <c r="F25" s="63"/>
      <c r="G25" s="64"/>
      <c r="H25" s="63"/>
      <c r="I25" s="64"/>
    </row>
    <row r="26" spans="1:11" ht="16.2" thickBot="1" x14ac:dyDescent="0.35">
      <c r="A26" s="60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26">
        <v>12</v>
      </c>
      <c r="C27" s="27">
        <v>48</v>
      </c>
      <c r="D27" s="26">
        <v>12.75</v>
      </c>
      <c r="E27" s="27">
        <v>49</v>
      </c>
      <c r="F27" s="26">
        <f t="shared" ref="F27:F30" si="1">IF(D27="","",ABS(B27-D27))</f>
        <v>0.75</v>
      </c>
      <c r="G27" s="27">
        <f t="shared" ref="G27:G30" si="2">IF(E27="","",ABS(C27-E27))</f>
        <v>1</v>
      </c>
      <c r="H27" s="5"/>
      <c r="I27" s="4"/>
    </row>
    <row r="28" spans="1:11" x14ac:dyDescent="0.3">
      <c r="A28" s="9">
        <v>2</v>
      </c>
      <c r="B28" s="28">
        <v>24</v>
      </c>
      <c r="C28" s="29">
        <v>36</v>
      </c>
      <c r="D28" s="28">
        <v>24</v>
      </c>
      <c r="E28" s="29">
        <v>37</v>
      </c>
      <c r="F28" s="28">
        <f t="shared" si="1"/>
        <v>0</v>
      </c>
      <c r="G28" s="29">
        <f t="shared" si="2"/>
        <v>1</v>
      </c>
      <c r="H28" s="6"/>
      <c r="I28" s="2"/>
    </row>
    <row r="29" spans="1:11" x14ac:dyDescent="0.3">
      <c r="A29" s="9">
        <v>3</v>
      </c>
      <c r="B29" s="28">
        <v>36</v>
      </c>
      <c r="C29" s="29">
        <v>24</v>
      </c>
      <c r="D29" s="28">
        <v>36.75</v>
      </c>
      <c r="E29" s="29">
        <v>23.5</v>
      </c>
      <c r="F29" s="28">
        <f t="shared" si="1"/>
        <v>0.75</v>
      </c>
      <c r="G29" s="29">
        <f t="shared" si="2"/>
        <v>0.5</v>
      </c>
      <c r="H29" s="6"/>
      <c r="I29" s="2"/>
    </row>
    <row r="30" spans="1:11" ht="15" thickBot="1" x14ac:dyDescent="0.35">
      <c r="A30" s="10">
        <v>4</v>
      </c>
      <c r="B30" s="30">
        <v>48</v>
      </c>
      <c r="C30" s="31">
        <v>12</v>
      </c>
      <c r="D30" s="30">
        <v>48.5</v>
      </c>
      <c r="E30" s="31">
        <v>13</v>
      </c>
      <c r="F30" s="30">
        <f t="shared" si="1"/>
        <v>0.5</v>
      </c>
      <c r="G30" s="31">
        <f t="shared" si="2"/>
        <v>1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33</v>
      </c>
      <c r="B32" s="41"/>
      <c r="C32" s="18"/>
      <c r="D32" s="44">
        <v>45019</v>
      </c>
      <c r="E32" s="44"/>
      <c r="F32" s="44">
        <f>IF(D32="","",D32+91)</f>
        <v>45110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46"/>
      <c r="B34" s="47"/>
      <c r="C34" s="47"/>
      <c r="D34" s="47"/>
      <c r="E34" s="47"/>
      <c r="F34" s="47"/>
      <c r="G34" s="47"/>
      <c r="H34" s="47"/>
      <c r="I34" s="48"/>
      <c r="K34" t="s">
        <v>15</v>
      </c>
    </row>
    <row r="35" spans="1:11" x14ac:dyDescent="0.3">
      <c r="A35" s="49" t="s">
        <v>17</v>
      </c>
      <c r="B35" s="50"/>
      <c r="C35" s="50"/>
      <c r="D35" s="50"/>
      <c r="E35" s="50"/>
      <c r="F35" s="51"/>
      <c r="G35" s="52" t="s">
        <v>18</v>
      </c>
      <c r="H35" s="53"/>
      <c r="I35" s="25" t="s">
        <v>32</v>
      </c>
    </row>
    <row r="36" spans="1:11" x14ac:dyDescent="0.3">
      <c r="A36" s="32" t="s">
        <v>19</v>
      </c>
      <c r="B36" s="54" t="s">
        <v>4</v>
      </c>
      <c r="C36" s="55"/>
      <c r="D36" s="13" t="s">
        <v>0</v>
      </c>
      <c r="E36" s="56" t="s">
        <v>1</v>
      </c>
      <c r="F36" s="56"/>
      <c r="G36" s="57" t="s">
        <v>20</v>
      </c>
      <c r="H36" s="57"/>
      <c r="I36" s="14" t="s">
        <v>6</v>
      </c>
    </row>
    <row r="37" spans="1:11" ht="15" thickBot="1" x14ac:dyDescent="0.35">
      <c r="A37" s="33" t="s">
        <v>35</v>
      </c>
      <c r="B37" s="34"/>
      <c r="C37" s="34"/>
      <c r="D37" s="35"/>
      <c r="E37" s="36"/>
      <c r="F37" s="37"/>
      <c r="G37" s="58" t="s">
        <v>21</v>
      </c>
      <c r="H37" s="58"/>
      <c r="I37" s="15" t="s">
        <v>5</v>
      </c>
    </row>
    <row r="38" spans="1:11" ht="15" customHeight="1" x14ac:dyDescent="0.3">
      <c r="A38" s="59" t="s">
        <v>22</v>
      </c>
      <c r="B38" s="61" t="s">
        <v>23</v>
      </c>
      <c r="C38" s="62"/>
      <c r="D38" s="65" t="s">
        <v>24</v>
      </c>
      <c r="E38" s="66"/>
      <c r="F38" s="67" t="s">
        <v>25</v>
      </c>
      <c r="G38" s="62"/>
      <c r="H38" s="67" t="s">
        <v>26</v>
      </c>
      <c r="I38" s="62"/>
    </row>
    <row r="39" spans="1:11" ht="15" thickBot="1" x14ac:dyDescent="0.35">
      <c r="A39" s="59"/>
      <c r="B39" s="63"/>
      <c r="C39" s="64"/>
      <c r="D39" s="63"/>
      <c r="E39" s="64"/>
      <c r="F39" s="63"/>
      <c r="G39" s="64"/>
      <c r="H39" s="63"/>
      <c r="I39" s="64"/>
    </row>
    <row r="40" spans="1:11" ht="16.2" thickBot="1" x14ac:dyDescent="0.35">
      <c r="A40" s="60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26">
        <v>12</v>
      </c>
      <c r="C41" s="27">
        <v>48</v>
      </c>
      <c r="D41" s="26">
        <v>11</v>
      </c>
      <c r="E41" s="27">
        <v>47.5</v>
      </c>
      <c r="F41" s="26">
        <f t="shared" ref="F41:F44" si="3">IF(D41="","",ABS(B41-D41))</f>
        <v>1</v>
      </c>
      <c r="G41" s="27">
        <f t="shared" ref="G41:G44" si="4">IF(E41="","",ABS(C41-E41))</f>
        <v>0.5</v>
      </c>
      <c r="H41" s="5"/>
      <c r="I41" s="4"/>
    </row>
    <row r="42" spans="1:11" x14ac:dyDescent="0.3">
      <c r="A42" s="9">
        <v>2</v>
      </c>
      <c r="B42" s="28">
        <v>24</v>
      </c>
      <c r="C42" s="29">
        <v>36</v>
      </c>
      <c r="D42" s="28">
        <v>24</v>
      </c>
      <c r="E42" s="29">
        <v>36</v>
      </c>
      <c r="F42" s="28">
        <f t="shared" si="3"/>
        <v>0</v>
      </c>
      <c r="G42" s="29">
        <f t="shared" si="4"/>
        <v>0</v>
      </c>
      <c r="H42" s="6"/>
      <c r="I42" s="2"/>
    </row>
    <row r="43" spans="1:11" x14ac:dyDescent="0.3">
      <c r="A43" s="9">
        <v>3</v>
      </c>
      <c r="B43" s="28">
        <v>36</v>
      </c>
      <c r="C43" s="29">
        <v>24</v>
      </c>
      <c r="D43" s="28">
        <v>36.75</v>
      </c>
      <c r="E43" s="29">
        <v>24.25</v>
      </c>
      <c r="F43" s="28">
        <f t="shared" si="3"/>
        <v>0.75</v>
      </c>
      <c r="G43" s="29">
        <f t="shared" si="4"/>
        <v>0.25</v>
      </c>
      <c r="H43" s="6"/>
      <c r="I43" s="2"/>
    </row>
    <row r="44" spans="1:11" ht="15" thickBot="1" x14ac:dyDescent="0.35">
      <c r="A44" s="10">
        <v>4</v>
      </c>
      <c r="B44" s="30">
        <v>48</v>
      </c>
      <c r="C44" s="31">
        <v>12</v>
      </c>
      <c r="D44" s="30">
        <v>48.25</v>
      </c>
      <c r="E44" s="31">
        <v>12</v>
      </c>
      <c r="F44" s="30">
        <f t="shared" si="3"/>
        <v>0.25</v>
      </c>
      <c r="G44" s="31">
        <f t="shared" si="4"/>
        <v>0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33</v>
      </c>
      <c r="B46" s="41"/>
      <c r="C46" s="18"/>
      <c r="D46" s="44">
        <v>45110</v>
      </c>
      <c r="E46" s="44"/>
      <c r="F46" s="44">
        <f>IF(D46="","",D46+92)</f>
        <v>45202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46"/>
      <c r="B48" s="47"/>
      <c r="C48" s="47"/>
      <c r="D48" s="47"/>
      <c r="E48" s="47"/>
      <c r="F48" s="47"/>
      <c r="G48" s="47"/>
      <c r="H48" s="47"/>
      <c r="I48" s="48"/>
      <c r="K48" t="s">
        <v>16</v>
      </c>
    </row>
    <row r="49" spans="1:9" ht="15" customHeight="1" x14ac:dyDescent="0.3">
      <c r="A49" s="49" t="s">
        <v>17</v>
      </c>
      <c r="B49" s="50"/>
      <c r="C49" s="50"/>
      <c r="D49" s="50"/>
      <c r="E49" s="50"/>
      <c r="F49" s="51"/>
      <c r="G49" s="52" t="s">
        <v>18</v>
      </c>
      <c r="H49" s="53"/>
      <c r="I49" s="25" t="s">
        <v>32</v>
      </c>
    </row>
    <row r="50" spans="1:9" x14ac:dyDescent="0.3">
      <c r="A50" s="32" t="s">
        <v>19</v>
      </c>
      <c r="B50" s="54" t="s">
        <v>4</v>
      </c>
      <c r="C50" s="55"/>
      <c r="D50" s="13" t="s">
        <v>0</v>
      </c>
      <c r="E50" s="56" t="s">
        <v>1</v>
      </c>
      <c r="F50" s="56"/>
      <c r="G50" s="57" t="s">
        <v>20</v>
      </c>
      <c r="H50" s="57"/>
      <c r="I50" s="14" t="s">
        <v>6</v>
      </c>
    </row>
    <row r="51" spans="1:9" ht="15" thickBot="1" x14ac:dyDescent="0.35">
      <c r="A51" s="33" t="s">
        <v>35</v>
      </c>
      <c r="B51" s="34"/>
      <c r="C51" s="34"/>
      <c r="D51" s="35"/>
      <c r="E51" s="36"/>
      <c r="F51" s="37"/>
      <c r="G51" s="58" t="s">
        <v>21</v>
      </c>
      <c r="H51" s="58"/>
      <c r="I51" s="15" t="s">
        <v>5</v>
      </c>
    </row>
    <row r="52" spans="1:9" ht="15" customHeight="1" x14ac:dyDescent="0.3">
      <c r="A52" s="59" t="s">
        <v>22</v>
      </c>
      <c r="B52" s="61" t="s">
        <v>23</v>
      </c>
      <c r="C52" s="62"/>
      <c r="D52" s="65" t="s">
        <v>24</v>
      </c>
      <c r="E52" s="66"/>
      <c r="F52" s="67" t="s">
        <v>25</v>
      </c>
      <c r="G52" s="62"/>
      <c r="H52" s="67" t="s">
        <v>26</v>
      </c>
      <c r="I52" s="62"/>
    </row>
    <row r="53" spans="1:9" ht="15" thickBot="1" x14ac:dyDescent="0.35">
      <c r="A53" s="59"/>
      <c r="B53" s="63"/>
      <c r="C53" s="64"/>
      <c r="D53" s="63"/>
      <c r="E53" s="64"/>
      <c r="F53" s="63"/>
      <c r="G53" s="64"/>
      <c r="H53" s="63"/>
      <c r="I53" s="64"/>
    </row>
    <row r="54" spans="1:9" ht="16.2" thickBot="1" x14ac:dyDescent="0.35">
      <c r="A54" s="60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26">
        <v>12</v>
      </c>
      <c r="C55" s="27">
        <v>48</v>
      </c>
      <c r="D55" s="26">
        <v>12.25</v>
      </c>
      <c r="E55" s="27">
        <v>48.75</v>
      </c>
      <c r="F55" s="26">
        <f t="shared" ref="F55:F58" si="5">IF(D55="","",ABS(B55-D55))</f>
        <v>0.25</v>
      </c>
      <c r="G55" s="27">
        <f t="shared" ref="G55:G58" si="6">IF(E55="","",ABS(C55-E55))</f>
        <v>0.75</v>
      </c>
      <c r="H55" s="5"/>
      <c r="I55" s="4"/>
    </row>
    <row r="56" spans="1:9" x14ac:dyDescent="0.3">
      <c r="A56" s="9">
        <v>2</v>
      </c>
      <c r="B56" s="28">
        <v>24</v>
      </c>
      <c r="C56" s="29">
        <v>36</v>
      </c>
      <c r="D56" s="28">
        <v>24</v>
      </c>
      <c r="E56" s="29">
        <v>35</v>
      </c>
      <c r="F56" s="28">
        <f t="shared" si="5"/>
        <v>0</v>
      </c>
      <c r="G56" s="29">
        <f t="shared" si="6"/>
        <v>1</v>
      </c>
      <c r="H56" s="6"/>
      <c r="I56" s="2"/>
    </row>
    <row r="57" spans="1:9" x14ac:dyDescent="0.3">
      <c r="A57" s="9">
        <v>3</v>
      </c>
      <c r="B57" s="28">
        <v>36</v>
      </c>
      <c r="C57" s="29">
        <v>24</v>
      </c>
      <c r="D57" s="28">
        <v>35.25</v>
      </c>
      <c r="E57" s="29">
        <v>23.5</v>
      </c>
      <c r="F57" s="28">
        <f t="shared" si="5"/>
        <v>0.75</v>
      </c>
      <c r="G57" s="29">
        <f t="shared" si="6"/>
        <v>0.5</v>
      </c>
      <c r="H57" s="6"/>
      <c r="I57" s="2"/>
    </row>
    <row r="58" spans="1:9" ht="15" thickBot="1" x14ac:dyDescent="0.35">
      <c r="A58" s="10">
        <v>4</v>
      </c>
      <c r="B58" s="30">
        <v>48</v>
      </c>
      <c r="C58" s="31">
        <v>12</v>
      </c>
      <c r="D58" s="30">
        <v>49</v>
      </c>
      <c r="E58" s="31">
        <v>12.75</v>
      </c>
      <c r="F58" s="30">
        <f t="shared" si="5"/>
        <v>1</v>
      </c>
      <c r="G58" s="31">
        <f t="shared" si="6"/>
        <v>0.75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33</v>
      </c>
      <c r="B60" s="41"/>
      <c r="C60" s="18"/>
      <c r="D60" s="44">
        <v>45202</v>
      </c>
      <c r="E60" s="44"/>
      <c r="F60" s="44">
        <f t="shared" ref="F60" si="7">IF(D60="","",D60+90)</f>
        <v>45292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46"/>
      <c r="B62" s="47"/>
      <c r="C62" s="47"/>
      <c r="D62" s="47"/>
      <c r="E62" s="47"/>
      <c r="F62" s="47"/>
      <c r="G62" s="47"/>
      <c r="H62" s="47"/>
      <c r="I62" s="48"/>
    </row>
    <row r="63" spans="1:9" x14ac:dyDescent="0.3">
      <c r="A63" s="49" t="s">
        <v>17</v>
      </c>
      <c r="B63" s="50"/>
      <c r="C63" s="50"/>
      <c r="D63" s="50"/>
      <c r="E63" s="50"/>
      <c r="F63" s="51"/>
      <c r="G63" s="52" t="s">
        <v>18</v>
      </c>
      <c r="H63" s="53"/>
      <c r="I63" s="25" t="s">
        <v>32</v>
      </c>
    </row>
    <row r="64" spans="1:9" x14ac:dyDescent="0.3">
      <c r="A64" s="32" t="s">
        <v>19</v>
      </c>
      <c r="B64" s="54" t="s">
        <v>4</v>
      </c>
      <c r="C64" s="55"/>
      <c r="D64" s="13" t="s">
        <v>0</v>
      </c>
      <c r="E64" s="56" t="s">
        <v>1</v>
      </c>
      <c r="F64" s="56"/>
      <c r="G64" s="57" t="s">
        <v>20</v>
      </c>
      <c r="H64" s="57"/>
      <c r="I64" s="14" t="s">
        <v>6</v>
      </c>
    </row>
    <row r="65" spans="1:9" ht="15" thickBot="1" x14ac:dyDescent="0.35">
      <c r="A65" s="33" t="s">
        <v>35</v>
      </c>
      <c r="B65" s="34"/>
      <c r="C65" s="34"/>
      <c r="D65" s="35"/>
      <c r="E65" s="36"/>
      <c r="F65" s="37"/>
      <c r="G65" s="58" t="s">
        <v>21</v>
      </c>
      <c r="H65" s="58"/>
      <c r="I65" s="15" t="s">
        <v>5</v>
      </c>
    </row>
    <row r="66" spans="1:9" x14ac:dyDescent="0.3">
      <c r="A66" s="59" t="s">
        <v>22</v>
      </c>
      <c r="B66" s="61" t="s">
        <v>23</v>
      </c>
      <c r="C66" s="62"/>
      <c r="D66" s="65" t="s">
        <v>24</v>
      </c>
      <c r="E66" s="66"/>
      <c r="F66" s="67" t="s">
        <v>25</v>
      </c>
      <c r="G66" s="62"/>
      <c r="H66" s="67" t="s">
        <v>26</v>
      </c>
      <c r="I66" s="62"/>
    </row>
    <row r="67" spans="1:9" ht="15" thickBot="1" x14ac:dyDescent="0.35">
      <c r="A67" s="59"/>
      <c r="B67" s="63"/>
      <c r="C67" s="64"/>
      <c r="D67" s="63"/>
      <c r="E67" s="64"/>
      <c r="F67" s="63"/>
      <c r="G67" s="64"/>
      <c r="H67" s="63"/>
      <c r="I67" s="64"/>
    </row>
    <row r="68" spans="1:9" ht="16.2" thickBot="1" x14ac:dyDescent="0.35">
      <c r="A68" s="60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26">
        <v>12</v>
      </c>
      <c r="C69" s="27">
        <v>48</v>
      </c>
      <c r="D69" s="26">
        <v>12.5</v>
      </c>
      <c r="E69" s="27">
        <v>47.25</v>
      </c>
      <c r="F69" s="26">
        <f t="shared" ref="F69:F72" si="8">IF(D69="","",ABS(B69-D69))</f>
        <v>0.5</v>
      </c>
      <c r="G69" s="27">
        <f t="shared" ref="G69:G72" si="9">IF(E69="","",ABS(C69-E69))</f>
        <v>0.75</v>
      </c>
      <c r="H69" s="5"/>
      <c r="I69" s="4"/>
    </row>
    <row r="70" spans="1:9" x14ac:dyDescent="0.3">
      <c r="A70" s="9">
        <v>2</v>
      </c>
      <c r="B70" s="28">
        <v>24</v>
      </c>
      <c r="C70" s="29">
        <v>36</v>
      </c>
      <c r="D70" s="28">
        <v>24.75</v>
      </c>
      <c r="E70" s="29">
        <v>36</v>
      </c>
      <c r="F70" s="28">
        <f t="shared" si="8"/>
        <v>0.75</v>
      </c>
      <c r="G70" s="29">
        <f t="shared" si="9"/>
        <v>0</v>
      </c>
      <c r="H70" s="6"/>
      <c r="I70" s="2"/>
    </row>
    <row r="71" spans="1:9" x14ac:dyDescent="0.3">
      <c r="A71" s="9">
        <v>3</v>
      </c>
      <c r="B71" s="28">
        <v>36</v>
      </c>
      <c r="C71" s="29">
        <v>24</v>
      </c>
      <c r="D71" s="28">
        <v>36.5</v>
      </c>
      <c r="E71" s="29">
        <v>24.5</v>
      </c>
      <c r="F71" s="28">
        <f t="shared" si="8"/>
        <v>0.5</v>
      </c>
      <c r="G71" s="29">
        <f t="shared" si="9"/>
        <v>0.5</v>
      </c>
      <c r="H71" s="6"/>
      <c r="I71" s="2"/>
    </row>
    <row r="72" spans="1:9" ht="15" thickBot="1" x14ac:dyDescent="0.35">
      <c r="A72" s="10">
        <v>4</v>
      </c>
      <c r="B72" s="30">
        <v>48</v>
      </c>
      <c r="C72" s="31">
        <v>12</v>
      </c>
      <c r="D72" s="30">
        <v>48.25</v>
      </c>
      <c r="E72" s="31">
        <v>12.5</v>
      </c>
      <c r="F72" s="30">
        <f t="shared" si="8"/>
        <v>0.25</v>
      </c>
      <c r="G72" s="31">
        <f t="shared" si="9"/>
        <v>0.5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33</v>
      </c>
      <c r="B74" s="41"/>
      <c r="C74" s="18"/>
      <c r="D74" s="44">
        <v>45384</v>
      </c>
      <c r="E74" s="44"/>
      <c r="F74" s="44">
        <f t="shared" ref="F74" si="10">IF(D74="","",D74+90)</f>
        <v>45474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46"/>
      <c r="B76" s="47"/>
      <c r="C76" s="47"/>
      <c r="D76" s="47"/>
      <c r="E76" s="47"/>
      <c r="F76" s="47"/>
      <c r="G76" s="47"/>
      <c r="H76" s="47"/>
      <c r="I76" s="48"/>
    </row>
    <row r="77" spans="1:9" x14ac:dyDescent="0.3">
      <c r="A77" s="49" t="s">
        <v>17</v>
      </c>
      <c r="B77" s="50"/>
      <c r="C77" s="50"/>
      <c r="D77" s="50"/>
      <c r="E77" s="50"/>
      <c r="F77" s="51"/>
      <c r="G77" s="52" t="s">
        <v>18</v>
      </c>
      <c r="H77" s="53"/>
      <c r="I77" s="25" t="s">
        <v>32</v>
      </c>
    </row>
    <row r="78" spans="1:9" x14ac:dyDescent="0.3">
      <c r="A78" s="32" t="s">
        <v>19</v>
      </c>
      <c r="B78" s="54" t="s">
        <v>4</v>
      </c>
      <c r="C78" s="55"/>
      <c r="D78" s="13" t="s">
        <v>0</v>
      </c>
      <c r="E78" s="56" t="s">
        <v>1</v>
      </c>
      <c r="F78" s="56"/>
      <c r="G78" s="57" t="s">
        <v>20</v>
      </c>
      <c r="H78" s="57"/>
      <c r="I78" s="14" t="s">
        <v>6</v>
      </c>
    </row>
    <row r="79" spans="1:9" ht="15" thickBot="1" x14ac:dyDescent="0.35">
      <c r="A79" s="33" t="s">
        <v>35</v>
      </c>
      <c r="B79" s="34"/>
      <c r="C79" s="34"/>
      <c r="D79" s="35"/>
      <c r="E79" s="36"/>
      <c r="F79" s="37"/>
      <c r="G79" s="58" t="s">
        <v>21</v>
      </c>
      <c r="H79" s="58"/>
      <c r="I79" s="15" t="s">
        <v>5</v>
      </c>
    </row>
    <row r="80" spans="1:9" x14ac:dyDescent="0.3">
      <c r="A80" s="59" t="s">
        <v>22</v>
      </c>
      <c r="B80" s="61" t="s">
        <v>23</v>
      </c>
      <c r="C80" s="62"/>
      <c r="D80" s="65" t="s">
        <v>24</v>
      </c>
      <c r="E80" s="66"/>
      <c r="F80" s="67" t="s">
        <v>25</v>
      </c>
      <c r="G80" s="62"/>
      <c r="H80" s="67" t="s">
        <v>26</v>
      </c>
      <c r="I80" s="62"/>
    </row>
    <row r="81" spans="1:9" ht="15" thickBot="1" x14ac:dyDescent="0.35">
      <c r="A81" s="59"/>
      <c r="B81" s="63"/>
      <c r="C81" s="64"/>
      <c r="D81" s="63"/>
      <c r="E81" s="64"/>
      <c r="F81" s="63"/>
      <c r="G81" s="64"/>
      <c r="H81" s="63"/>
      <c r="I81" s="64"/>
    </row>
    <row r="82" spans="1:9" ht="16.2" thickBot="1" x14ac:dyDescent="0.35">
      <c r="A82" s="60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26">
        <v>12</v>
      </c>
      <c r="C83" s="27">
        <v>48</v>
      </c>
      <c r="D83" s="26">
        <v>12.75</v>
      </c>
      <c r="E83" s="27">
        <v>47.75</v>
      </c>
      <c r="F83" s="26">
        <f t="shared" ref="F83:F86" si="11">IF(D83="","",ABS(B83-D83))</f>
        <v>0.75</v>
      </c>
      <c r="G83" s="27">
        <f t="shared" ref="G83:G86" si="12">IF(E83="","",ABS(C83-E83))</f>
        <v>0.25</v>
      </c>
      <c r="H83" s="5"/>
      <c r="I83" s="4"/>
    </row>
    <row r="84" spans="1:9" x14ac:dyDescent="0.3">
      <c r="A84" s="9">
        <v>2</v>
      </c>
      <c r="B84" s="28">
        <v>24</v>
      </c>
      <c r="C84" s="29">
        <v>36</v>
      </c>
      <c r="D84" s="28">
        <v>24.5</v>
      </c>
      <c r="E84" s="29">
        <v>36.25</v>
      </c>
      <c r="F84" s="28">
        <f t="shared" si="11"/>
        <v>0.5</v>
      </c>
      <c r="G84" s="29">
        <f t="shared" si="12"/>
        <v>0.25</v>
      </c>
      <c r="H84" s="6"/>
      <c r="I84" s="2"/>
    </row>
    <row r="85" spans="1:9" x14ac:dyDescent="0.3">
      <c r="A85" s="9">
        <v>3</v>
      </c>
      <c r="B85" s="28">
        <v>36</v>
      </c>
      <c r="C85" s="29">
        <v>24</v>
      </c>
      <c r="D85" s="28">
        <v>35.5</v>
      </c>
      <c r="E85" s="29">
        <v>23.75</v>
      </c>
      <c r="F85" s="28">
        <f t="shared" si="11"/>
        <v>0.5</v>
      </c>
      <c r="G85" s="29">
        <f t="shared" si="12"/>
        <v>0.25</v>
      </c>
      <c r="H85" s="6"/>
      <c r="I85" s="2"/>
    </row>
    <row r="86" spans="1:9" ht="15" thickBot="1" x14ac:dyDescent="0.35">
      <c r="A86" s="10">
        <v>4</v>
      </c>
      <c r="B86" s="30">
        <v>48</v>
      </c>
      <c r="C86" s="31">
        <v>12</v>
      </c>
      <c r="D86" s="30">
        <v>48.75</v>
      </c>
      <c r="E86" s="31">
        <v>11.75</v>
      </c>
      <c r="F86" s="30">
        <f t="shared" si="11"/>
        <v>0.75</v>
      </c>
      <c r="G86" s="31">
        <f t="shared" si="12"/>
        <v>0.25</v>
      </c>
      <c r="H86" s="7"/>
      <c r="I86" s="3"/>
    </row>
    <row r="87" spans="1:9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3">
      <c r="A88" s="40" t="s">
        <v>33</v>
      </c>
      <c r="B88" s="41"/>
      <c r="C88" s="18"/>
      <c r="D88" s="44">
        <v>45474</v>
      </c>
      <c r="E88" s="44"/>
      <c r="F88" s="44">
        <v>45566</v>
      </c>
      <c r="G88" s="44"/>
      <c r="H88" s="44"/>
      <c r="I88" s="12"/>
    </row>
    <row r="89" spans="1:9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  <row r="90" spans="1:9" ht="15" thickBot="1" x14ac:dyDescent="0.35">
      <c r="A90" s="46"/>
      <c r="B90" s="47"/>
      <c r="C90" s="47"/>
      <c r="D90" s="47"/>
      <c r="E90" s="47"/>
      <c r="F90" s="47"/>
      <c r="G90" s="47"/>
      <c r="H90" s="47"/>
      <c r="I90" s="48"/>
    </row>
    <row r="91" spans="1:9" x14ac:dyDescent="0.3">
      <c r="A91" s="49" t="s">
        <v>17</v>
      </c>
      <c r="B91" s="50"/>
      <c r="C91" s="50"/>
      <c r="D91" s="50"/>
      <c r="E91" s="50"/>
      <c r="F91" s="51"/>
      <c r="G91" s="52" t="s">
        <v>18</v>
      </c>
      <c r="H91" s="53"/>
      <c r="I91" s="25" t="s">
        <v>32</v>
      </c>
    </row>
    <row r="92" spans="1:9" x14ac:dyDescent="0.3">
      <c r="A92" s="32" t="s">
        <v>19</v>
      </c>
      <c r="B92" s="54" t="s">
        <v>4</v>
      </c>
      <c r="C92" s="55"/>
      <c r="D92" s="13" t="s">
        <v>0</v>
      </c>
      <c r="E92" s="56" t="s">
        <v>1</v>
      </c>
      <c r="F92" s="56"/>
      <c r="G92" s="57" t="s">
        <v>20</v>
      </c>
      <c r="H92" s="57"/>
      <c r="I92" s="14" t="s">
        <v>6</v>
      </c>
    </row>
    <row r="93" spans="1:9" ht="15" thickBot="1" x14ac:dyDescent="0.35">
      <c r="A93" s="33" t="s">
        <v>35</v>
      </c>
      <c r="B93" s="34"/>
      <c r="C93" s="34"/>
      <c r="D93" s="35"/>
      <c r="E93" s="36"/>
      <c r="F93" s="37"/>
      <c r="G93" s="58" t="s">
        <v>21</v>
      </c>
      <c r="H93" s="58"/>
      <c r="I93" s="15" t="s">
        <v>5</v>
      </c>
    </row>
    <row r="94" spans="1:9" x14ac:dyDescent="0.3">
      <c r="A94" s="59" t="s">
        <v>22</v>
      </c>
      <c r="B94" s="61" t="s">
        <v>23</v>
      </c>
      <c r="C94" s="62"/>
      <c r="D94" s="65" t="s">
        <v>24</v>
      </c>
      <c r="E94" s="66"/>
      <c r="F94" s="67" t="s">
        <v>25</v>
      </c>
      <c r="G94" s="62"/>
      <c r="H94" s="67" t="s">
        <v>26</v>
      </c>
      <c r="I94" s="62"/>
    </row>
    <row r="95" spans="1:9" ht="15" thickBot="1" x14ac:dyDescent="0.35">
      <c r="A95" s="59"/>
      <c r="B95" s="63"/>
      <c r="C95" s="64"/>
      <c r="D95" s="63"/>
      <c r="E95" s="64"/>
      <c r="F95" s="63"/>
      <c r="G95" s="64"/>
      <c r="H95" s="63"/>
      <c r="I95" s="64"/>
    </row>
    <row r="96" spans="1:9" ht="16.2" thickBot="1" x14ac:dyDescent="0.35">
      <c r="A96" s="60"/>
      <c r="B96" s="1" t="s">
        <v>27</v>
      </c>
      <c r="C96" s="1" t="s">
        <v>28</v>
      </c>
      <c r="D96" s="1" t="s">
        <v>27</v>
      </c>
      <c r="E96" s="1" t="s">
        <v>28</v>
      </c>
      <c r="F96" s="1" t="s">
        <v>27</v>
      </c>
      <c r="G96" s="1" t="s">
        <v>28</v>
      </c>
      <c r="H96" s="1" t="s">
        <v>27</v>
      </c>
      <c r="I96" s="1" t="s">
        <v>28</v>
      </c>
    </row>
    <row r="97" spans="1:9" x14ac:dyDescent="0.3">
      <c r="A97" s="8">
        <v>1</v>
      </c>
      <c r="B97" s="26">
        <v>12</v>
      </c>
      <c r="C97" s="27">
        <v>48</v>
      </c>
      <c r="D97" s="26">
        <v>12.25</v>
      </c>
      <c r="E97" s="27">
        <v>47.25</v>
      </c>
      <c r="F97" s="26">
        <f t="shared" ref="F97:F100" si="13">IF(D97="","",ABS(B97-D97))</f>
        <v>0.25</v>
      </c>
      <c r="G97" s="27">
        <f t="shared" ref="G97:G100" si="14">IF(E97="","",ABS(C97-E97))</f>
        <v>0.75</v>
      </c>
      <c r="H97" s="5"/>
      <c r="I97" s="4"/>
    </row>
    <row r="98" spans="1:9" x14ac:dyDescent="0.3">
      <c r="A98" s="9">
        <v>2</v>
      </c>
      <c r="B98" s="28">
        <v>24</v>
      </c>
      <c r="C98" s="29">
        <v>36</v>
      </c>
      <c r="D98" s="28">
        <v>23.25</v>
      </c>
      <c r="E98" s="29">
        <v>35.5</v>
      </c>
      <c r="F98" s="28">
        <f t="shared" si="13"/>
        <v>0.75</v>
      </c>
      <c r="G98" s="29">
        <f t="shared" si="14"/>
        <v>0.5</v>
      </c>
      <c r="H98" s="6"/>
      <c r="I98" s="2"/>
    </row>
    <row r="99" spans="1:9" x14ac:dyDescent="0.3">
      <c r="A99" s="9">
        <v>3</v>
      </c>
      <c r="B99" s="28">
        <v>36</v>
      </c>
      <c r="C99" s="29">
        <v>24</v>
      </c>
      <c r="D99" s="28">
        <v>35.25</v>
      </c>
      <c r="E99" s="29">
        <v>24.75</v>
      </c>
      <c r="F99" s="28">
        <f t="shared" si="13"/>
        <v>0.75</v>
      </c>
      <c r="G99" s="29">
        <f t="shared" si="14"/>
        <v>0.75</v>
      </c>
      <c r="H99" s="6"/>
      <c r="I99" s="2"/>
    </row>
    <row r="100" spans="1:9" ht="15" thickBot="1" x14ac:dyDescent="0.35">
      <c r="A100" s="10">
        <v>4</v>
      </c>
      <c r="B100" s="30">
        <v>48</v>
      </c>
      <c r="C100" s="31">
        <v>12</v>
      </c>
      <c r="D100" s="30">
        <v>48.25</v>
      </c>
      <c r="E100" s="31">
        <v>12.25</v>
      </c>
      <c r="F100" s="30">
        <f t="shared" si="13"/>
        <v>0.25</v>
      </c>
      <c r="G100" s="31">
        <f t="shared" si="14"/>
        <v>0.25</v>
      </c>
      <c r="H100" s="7"/>
      <c r="I100" s="3"/>
    </row>
    <row r="101" spans="1:9" x14ac:dyDescent="0.3">
      <c r="A101" s="38" t="s">
        <v>29</v>
      </c>
      <c r="B101" s="39"/>
      <c r="C101" s="11"/>
      <c r="D101" s="39" t="s">
        <v>30</v>
      </c>
      <c r="E101" s="39"/>
      <c r="F101" s="39" t="s">
        <v>31</v>
      </c>
      <c r="G101" s="39"/>
      <c r="H101" s="39"/>
      <c r="I101" s="12"/>
    </row>
    <row r="102" spans="1:9" x14ac:dyDescent="0.3">
      <c r="A102" s="40" t="s">
        <v>33</v>
      </c>
      <c r="B102" s="41"/>
      <c r="C102" s="18"/>
      <c r="D102" s="44">
        <v>45566</v>
      </c>
      <c r="E102" s="44"/>
      <c r="F102" s="44">
        <v>45658</v>
      </c>
      <c r="G102" s="44"/>
      <c r="H102" s="44"/>
      <c r="I102" s="12"/>
    </row>
    <row r="103" spans="1:9" ht="15" thickBot="1" x14ac:dyDescent="0.35">
      <c r="A103" s="42"/>
      <c r="B103" s="43"/>
      <c r="C103" s="16"/>
      <c r="D103" s="45"/>
      <c r="E103" s="45"/>
      <c r="F103" s="45"/>
      <c r="G103" s="45"/>
      <c r="H103" s="45"/>
      <c r="I103" s="17"/>
    </row>
    <row r="104" spans="1:9" ht="15" thickBot="1" x14ac:dyDescent="0.35">
      <c r="A104" s="46"/>
      <c r="B104" s="47"/>
      <c r="C104" s="47"/>
      <c r="D104" s="47"/>
      <c r="E104" s="47"/>
      <c r="F104" s="47"/>
      <c r="G104" s="47"/>
      <c r="H104" s="47"/>
      <c r="I104" s="48"/>
    </row>
    <row r="105" spans="1:9" x14ac:dyDescent="0.3">
      <c r="A105" s="49" t="s">
        <v>17</v>
      </c>
      <c r="B105" s="50"/>
      <c r="C105" s="50"/>
      <c r="D105" s="50"/>
      <c r="E105" s="50"/>
      <c r="F105" s="51"/>
      <c r="G105" s="52" t="s">
        <v>18</v>
      </c>
      <c r="H105" s="53"/>
      <c r="I105" s="25" t="s">
        <v>32</v>
      </c>
    </row>
    <row r="106" spans="1:9" x14ac:dyDescent="0.3">
      <c r="A106" s="32" t="s">
        <v>19</v>
      </c>
      <c r="B106" s="54" t="s">
        <v>4</v>
      </c>
      <c r="C106" s="55"/>
      <c r="D106" s="13" t="s">
        <v>0</v>
      </c>
      <c r="E106" s="56" t="s">
        <v>1</v>
      </c>
      <c r="F106" s="56"/>
      <c r="G106" s="57" t="s">
        <v>20</v>
      </c>
      <c r="H106" s="57"/>
      <c r="I106" s="14" t="s">
        <v>6</v>
      </c>
    </row>
    <row r="107" spans="1:9" ht="15" thickBot="1" x14ac:dyDescent="0.35">
      <c r="A107" s="33" t="s">
        <v>35</v>
      </c>
      <c r="B107" s="34"/>
      <c r="C107" s="34"/>
      <c r="D107" s="35"/>
      <c r="E107" s="36"/>
      <c r="F107" s="37"/>
      <c r="G107" s="58" t="s">
        <v>21</v>
      </c>
      <c r="H107" s="58"/>
      <c r="I107" s="15" t="s">
        <v>5</v>
      </c>
    </row>
    <row r="108" spans="1:9" x14ac:dyDescent="0.3">
      <c r="A108" s="59" t="s">
        <v>22</v>
      </c>
      <c r="B108" s="61" t="s">
        <v>23</v>
      </c>
      <c r="C108" s="62"/>
      <c r="D108" s="65" t="s">
        <v>24</v>
      </c>
      <c r="E108" s="66"/>
      <c r="F108" s="67" t="s">
        <v>25</v>
      </c>
      <c r="G108" s="62"/>
      <c r="H108" s="67" t="s">
        <v>26</v>
      </c>
      <c r="I108" s="62"/>
    </row>
    <row r="109" spans="1:9" ht="15" thickBot="1" x14ac:dyDescent="0.35">
      <c r="A109" s="59"/>
      <c r="B109" s="63"/>
      <c r="C109" s="64"/>
      <c r="D109" s="63"/>
      <c r="E109" s="64"/>
      <c r="F109" s="63"/>
      <c r="G109" s="64"/>
      <c r="H109" s="63"/>
      <c r="I109" s="64"/>
    </row>
    <row r="110" spans="1:9" ht="16.2" thickBot="1" x14ac:dyDescent="0.35">
      <c r="A110" s="60"/>
      <c r="B110" s="1" t="s">
        <v>27</v>
      </c>
      <c r="C110" s="1" t="s">
        <v>28</v>
      </c>
      <c r="D110" s="1" t="s">
        <v>27</v>
      </c>
      <c r="E110" s="1" t="s">
        <v>28</v>
      </c>
      <c r="F110" s="1" t="s">
        <v>27</v>
      </c>
      <c r="G110" s="1" t="s">
        <v>28</v>
      </c>
      <c r="H110" s="1" t="s">
        <v>27</v>
      </c>
      <c r="I110" s="1" t="s">
        <v>28</v>
      </c>
    </row>
    <row r="111" spans="1:9" x14ac:dyDescent="0.3">
      <c r="A111" s="8">
        <v>1</v>
      </c>
      <c r="B111" s="26">
        <v>12</v>
      </c>
      <c r="C111" s="27">
        <v>48</v>
      </c>
      <c r="D111" s="26">
        <v>11.25</v>
      </c>
      <c r="E111" s="27">
        <v>48.75</v>
      </c>
      <c r="F111" s="26">
        <f t="shared" ref="F111:F114" si="15">IF(D111="","",ABS(B111-D111))</f>
        <v>0.75</v>
      </c>
      <c r="G111" s="27">
        <f t="shared" ref="G111:G114" si="16">IF(E111="","",ABS(C111-E111))</f>
        <v>0.75</v>
      </c>
      <c r="H111" s="5"/>
      <c r="I111" s="4"/>
    </row>
    <row r="112" spans="1:9" x14ac:dyDescent="0.3">
      <c r="A112" s="9">
        <v>2</v>
      </c>
      <c r="B112" s="28">
        <v>24</v>
      </c>
      <c r="C112" s="29">
        <v>36</v>
      </c>
      <c r="D112" s="28">
        <v>24.5</v>
      </c>
      <c r="E112" s="29">
        <v>35.25</v>
      </c>
      <c r="F112" s="28">
        <f t="shared" si="15"/>
        <v>0.5</v>
      </c>
      <c r="G112" s="29">
        <f t="shared" si="16"/>
        <v>0.75</v>
      </c>
      <c r="H112" s="6"/>
      <c r="I112" s="2"/>
    </row>
    <row r="113" spans="1:9" x14ac:dyDescent="0.3">
      <c r="A113" s="9">
        <v>3</v>
      </c>
      <c r="B113" s="28">
        <v>36</v>
      </c>
      <c r="C113" s="29">
        <v>24</v>
      </c>
      <c r="D113" s="28">
        <v>35.25</v>
      </c>
      <c r="E113" s="29">
        <v>24.25</v>
      </c>
      <c r="F113" s="28">
        <f t="shared" si="15"/>
        <v>0.75</v>
      </c>
      <c r="G113" s="29">
        <f t="shared" si="16"/>
        <v>0.25</v>
      </c>
      <c r="H113" s="6"/>
      <c r="I113" s="2"/>
    </row>
    <row r="114" spans="1:9" ht="15" thickBot="1" x14ac:dyDescent="0.35">
      <c r="A114" s="10">
        <v>4</v>
      </c>
      <c r="B114" s="30">
        <v>48</v>
      </c>
      <c r="C114" s="31">
        <v>12</v>
      </c>
      <c r="D114" s="30">
        <v>48</v>
      </c>
      <c r="E114" s="31">
        <v>12.5</v>
      </c>
      <c r="F114" s="30">
        <f t="shared" si="15"/>
        <v>0</v>
      </c>
      <c r="G114" s="31">
        <f t="shared" si="16"/>
        <v>0.5</v>
      </c>
      <c r="H114" s="7"/>
      <c r="I114" s="3"/>
    </row>
    <row r="115" spans="1:9" x14ac:dyDescent="0.3">
      <c r="A115" s="38" t="s">
        <v>29</v>
      </c>
      <c r="B115" s="39"/>
      <c r="C115" s="11"/>
      <c r="D115" s="39" t="s">
        <v>30</v>
      </c>
      <c r="E115" s="39"/>
      <c r="F115" s="39" t="s">
        <v>31</v>
      </c>
      <c r="G115" s="39"/>
      <c r="H115" s="39"/>
      <c r="I115" s="12"/>
    </row>
    <row r="116" spans="1:9" x14ac:dyDescent="0.3">
      <c r="A116" s="40" t="s">
        <v>33</v>
      </c>
      <c r="B116" s="41"/>
      <c r="C116" s="18"/>
      <c r="D116" s="44" t="s">
        <v>34</v>
      </c>
      <c r="E116" s="44"/>
      <c r="F116" s="44">
        <v>45756</v>
      </c>
      <c r="G116" s="44"/>
      <c r="H116" s="44"/>
      <c r="I116" s="12"/>
    </row>
    <row r="117" spans="1:9" ht="15" thickBot="1" x14ac:dyDescent="0.35">
      <c r="A117" s="42"/>
      <c r="B117" s="43"/>
      <c r="C117" s="16"/>
      <c r="D117" s="45"/>
      <c r="E117" s="45"/>
      <c r="F117" s="45"/>
      <c r="G117" s="45"/>
      <c r="H117" s="45"/>
      <c r="I117" s="17"/>
    </row>
    <row r="118" spans="1:9" ht="15" thickBot="1" x14ac:dyDescent="0.35">
      <c r="A118" s="46"/>
      <c r="B118" s="47"/>
      <c r="C118" s="47"/>
      <c r="D118" s="47"/>
      <c r="E118" s="47"/>
      <c r="F118" s="47"/>
      <c r="G118" s="47"/>
      <c r="H118" s="47"/>
      <c r="I118" s="48"/>
    </row>
    <row r="119" spans="1:9" x14ac:dyDescent="0.3">
      <c r="A119" s="49" t="s">
        <v>17</v>
      </c>
      <c r="B119" s="50"/>
      <c r="C119" s="50"/>
      <c r="D119" s="50"/>
      <c r="E119" s="50"/>
      <c r="F119" s="51"/>
      <c r="G119" s="52" t="s">
        <v>18</v>
      </c>
      <c r="H119" s="53"/>
      <c r="I119" s="25" t="s">
        <v>32</v>
      </c>
    </row>
    <row r="120" spans="1:9" x14ac:dyDescent="0.3">
      <c r="A120" s="32" t="s">
        <v>19</v>
      </c>
      <c r="B120" s="54" t="s">
        <v>4</v>
      </c>
      <c r="C120" s="55"/>
      <c r="D120" s="13" t="s">
        <v>0</v>
      </c>
      <c r="E120" s="56" t="s">
        <v>1</v>
      </c>
      <c r="F120" s="56"/>
      <c r="G120" s="57" t="s">
        <v>20</v>
      </c>
      <c r="H120" s="57"/>
      <c r="I120" s="14" t="s">
        <v>6</v>
      </c>
    </row>
    <row r="121" spans="1:9" ht="15" thickBot="1" x14ac:dyDescent="0.35">
      <c r="A121" s="33" t="s">
        <v>35</v>
      </c>
      <c r="B121" s="34"/>
      <c r="C121" s="34"/>
      <c r="D121" s="35"/>
      <c r="E121" s="36"/>
      <c r="F121" s="37"/>
      <c r="G121" s="58" t="s">
        <v>21</v>
      </c>
      <c r="H121" s="58"/>
      <c r="I121" s="15" t="s">
        <v>5</v>
      </c>
    </row>
    <row r="122" spans="1:9" x14ac:dyDescent="0.3">
      <c r="A122" s="59" t="s">
        <v>22</v>
      </c>
      <c r="B122" s="61" t="s">
        <v>23</v>
      </c>
      <c r="C122" s="62"/>
      <c r="D122" s="65" t="s">
        <v>24</v>
      </c>
      <c r="E122" s="66"/>
      <c r="F122" s="67" t="s">
        <v>25</v>
      </c>
      <c r="G122" s="62"/>
      <c r="H122" s="67" t="s">
        <v>26</v>
      </c>
      <c r="I122" s="62"/>
    </row>
    <row r="123" spans="1:9" ht="15" thickBot="1" x14ac:dyDescent="0.35">
      <c r="A123" s="59"/>
      <c r="B123" s="63"/>
      <c r="C123" s="64"/>
      <c r="D123" s="63"/>
      <c r="E123" s="64"/>
      <c r="F123" s="63"/>
      <c r="G123" s="64"/>
      <c r="H123" s="63"/>
      <c r="I123" s="64"/>
    </row>
    <row r="124" spans="1:9" ht="16.2" thickBot="1" x14ac:dyDescent="0.35">
      <c r="A124" s="60"/>
      <c r="B124" s="1" t="s">
        <v>27</v>
      </c>
      <c r="C124" s="1" t="s">
        <v>28</v>
      </c>
      <c r="D124" s="1" t="s">
        <v>27</v>
      </c>
      <c r="E124" s="1" t="s">
        <v>28</v>
      </c>
      <c r="F124" s="1" t="s">
        <v>27</v>
      </c>
      <c r="G124" s="1" t="s">
        <v>28</v>
      </c>
      <c r="H124" s="1" t="s">
        <v>27</v>
      </c>
      <c r="I124" s="1" t="s">
        <v>28</v>
      </c>
    </row>
    <row r="125" spans="1:9" x14ac:dyDescent="0.3">
      <c r="A125" s="8">
        <v>1</v>
      </c>
      <c r="B125" s="26">
        <v>12</v>
      </c>
      <c r="C125" s="27">
        <v>48</v>
      </c>
      <c r="D125" s="26">
        <v>11.25</v>
      </c>
      <c r="E125" s="27">
        <v>48</v>
      </c>
      <c r="F125" s="26">
        <f t="shared" ref="F125:F128" si="17">IF(D125="","",ABS(B125-D125))</f>
        <v>0.75</v>
      </c>
      <c r="G125" s="27">
        <f t="shared" ref="G125:G128" si="18">IF(E125="","",ABS(C125-E125))</f>
        <v>0</v>
      </c>
      <c r="H125" s="5"/>
      <c r="I125" s="4"/>
    </row>
    <row r="126" spans="1:9" x14ac:dyDescent="0.3">
      <c r="A126" s="9">
        <v>2</v>
      </c>
      <c r="B126" s="28">
        <v>24</v>
      </c>
      <c r="C126" s="29">
        <v>36</v>
      </c>
      <c r="D126" s="28">
        <v>23</v>
      </c>
      <c r="E126" s="29">
        <v>35.25</v>
      </c>
      <c r="F126" s="28">
        <f t="shared" si="17"/>
        <v>1</v>
      </c>
      <c r="G126" s="29">
        <f t="shared" si="18"/>
        <v>0.75</v>
      </c>
      <c r="H126" s="6"/>
      <c r="I126" s="2"/>
    </row>
    <row r="127" spans="1:9" x14ac:dyDescent="0.3">
      <c r="A127" s="9">
        <v>3</v>
      </c>
      <c r="B127" s="28">
        <v>36</v>
      </c>
      <c r="C127" s="29">
        <v>24</v>
      </c>
      <c r="D127" s="28">
        <v>35.75</v>
      </c>
      <c r="E127" s="29">
        <v>24</v>
      </c>
      <c r="F127" s="28">
        <f t="shared" si="17"/>
        <v>0.25</v>
      </c>
      <c r="G127" s="29">
        <f t="shared" si="18"/>
        <v>0</v>
      </c>
      <c r="H127" s="6"/>
      <c r="I127" s="2"/>
    </row>
    <row r="128" spans="1:9" ht="15" thickBot="1" x14ac:dyDescent="0.35">
      <c r="A128" s="10">
        <v>4</v>
      </c>
      <c r="B128" s="30">
        <v>48</v>
      </c>
      <c r="C128" s="31">
        <v>12</v>
      </c>
      <c r="D128" s="30">
        <v>48.25</v>
      </c>
      <c r="E128" s="31">
        <v>11.25</v>
      </c>
      <c r="F128" s="30">
        <f t="shared" si="17"/>
        <v>0.25</v>
      </c>
      <c r="G128" s="31">
        <f t="shared" si="18"/>
        <v>0.75</v>
      </c>
      <c r="H128" s="7"/>
      <c r="I128" s="3"/>
    </row>
    <row r="129" spans="1:9" x14ac:dyDescent="0.3">
      <c r="A129" s="38" t="s">
        <v>29</v>
      </c>
      <c r="B129" s="39"/>
      <c r="C129" s="11"/>
      <c r="D129" s="39" t="s">
        <v>30</v>
      </c>
      <c r="E129" s="39"/>
      <c r="F129" s="39" t="s">
        <v>31</v>
      </c>
      <c r="G129" s="39"/>
      <c r="H129" s="39"/>
      <c r="I129" s="12"/>
    </row>
    <row r="130" spans="1:9" x14ac:dyDescent="0.3">
      <c r="A130" s="40" t="s">
        <v>33</v>
      </c>
      <c r="B130" s="41"/>
      <c r="C130" s="18"/>
      <c r="D130" s="44">
        <v>45674</v>
      </c>
      <c r="E130" s="44"/>
      <c r="F130" s="44">
        <f>IF(D130="","",D130+90)</f>
        <v>45764</v>
      </c>
      <c r="G130" s="44"/>
      <c r="H130" s="44"/>
      <c r="I130" s="12"/>
    </row>
    <row r="131" spans="1:9" ht="15" thickBot="1" x14ac:dyDescent="0.35">
      <c r="A131" s="42"/>
      <c r="B131" s="43"/>
      <c r="C131" s="16"/>
      <c r="D131" s="45"/>
      <c r="E131" s="45"/>
      <c r="F131" s="45"/>
      <c r="G131" s="45"/>
      <c r="H131" s="45"/>
      <c r="I131" s="17"/>
    </row>
    <row r="132" spans="1:9" ht="15" thickBot="1" x14ac:dyDescent="0.35">
      <c r="A132" s="46"/>
      <c r="B132" s="47"/>
      <c r="C132" s="47"/>
      <c r="D132" s="47"/>
      <c r="E132" s="47"/>
      <c r="F132" s="47"/>
      <c r="G132" s="47"/>
      <c r="H132" s="47"/>
      <c r="I132" s="48"/>
    </row>
    <row r="133" spans="1:9" x14ac:dyDescent="0.3">
      <c r="A133" s="49" t="s">
        <v>17</v>
      </c>
      <c r="B133" s="50"/>
      <c r="C133" s="50"/>
      <c r="D133" s="50"/>
      <c r="E133" s="50"/>
      <c r="F133" s="51"/>
      <c r="G133" s="52" t="s">
        <v>18</v>
      </c>
      <c r="H133" s="53"/>
      <c r="I133" s="25" t="s">
        <v>32</v>
      </c>
    </row>
    <row r="134" spans="1:9" x14ac:dyDescent="0.3">
      <c r="A134" s="32" t="s">
        <v>19</v>
      </c>
      <c r="B134" s="54" t="s">
        <v>4</v>
      </c>
      <c r="C134" s="55"/>
      <c r="D134" s="13" t="s">
        <v>0</v>
      </c>
      <c r="E134" s="56" t="s">
        <v>1</v>
      </c>
      <c r="F134" s="56"/>
      <c r="G134" s="57" t="s">
        <v>20</v>
      </c>
      <c r="H134" s="57"/>
      <c r="I134" s="14" t="s">
        <v>6</v>
      </c>
    </row>
    <row r="135" spans="1:9" ht="15" thickBot="1" x14ac:dyDescent="0.35">
      <c r="A135" s="33" t="s">
        <v>35</v>
      </c>
      <c r="B135" s="34"/>
      <c r="C135" s="34"/>
      <c r="D135" s="35"/>
      <c r="E135" s="36"/>
      <c r="F135" s="37"/>
      <c r="G135" s="58" t="s">
        <v>21</v>
      </c>
      <c r="H135" s="58"/>
      <c r="I135" s="15" t="s">
        <v>5</v>
      </c>
    </row>
    <row r="136" spans="1:9" x14ac:dyDescent="0.3">
      <c r="A136" s="59" t="s">
        <v>22</v>
      </c>
      <c r="B136" s="61" t="s">
        <v>23</v>
      </c>
      <c r="C136" s="62"/>
      <c r="D136" s="65" t="s">
        <v>24</v>
      </c>
      <c r="E136" s="66"/>
      <c r="F136" s="67" t="s">
        <v>25</v>
      </c>
      <c r="G136" s="62"/>
      <c r="H136" s="67" t="s">
        <v>26</v>
      </c>
      <c r="I136" s="62"/>
    </row>
    <row r="137" spans="1:9" ht="15" thickBot="1" x14ac:dyDescent="0.35">
      <c r="A137" s="59"/>
      <c r="B137" s="63"/>
      <c r="C137" s="64"/>
      <c r="D137" s="63"/>
      <c r="E137" s="64"/>
      <c r="F137" s="63"/>
      <c r="G137" s="64"/>
      <c r="H137" s="63"/>
      <c r="I137" s="64"/>
    </row>
    <row r="138" spans="1:9" ht="16.2" thickBot="1" x14ac:dyDescent="0.35">
      <c r="A138" s="60"/>
      <c r="B138" s="1" t="s">
        <v>27</v>
      </c>
      <c r="C138" s="1" t="s">
        <v>28</v>
      </c>
      <c r="D138" s="1" t="s">
        <v>27</v>
      </c>
      <c r="E138" s="1" t="s">
        <v>28</v>
      </c>
      <c r="F138" s="1" t="s">
        <v>27</v>
      </c>
      <c r="G138" s="1" t="s">
        <v>28</v>
      </c>
      <c r="H138" s="1" t="s">
        <v>27</v>
      </c>
      <c r="I138" s="1" t="s">
        <v>28</v>
      </c>
    </row>
    <row r="139" spans="1:9" x14ac:dyDescent="0.3">
      <c r="A139" s="8">
        <v>1</v>
      </c>
      <c r="B139" s="26">
        <v>12</v>
      </c>
      <c r="C139" s="27">
        <v>48</v>
      </c>
      <c r="D139" s="26">
        <v>11</v>
      </c>
      <c r="E139" s="27">
        <v>48.5</v>
      </c>
      <c r="F139" s="26">
        <f t="shared" ref="F139:F142" si="19">IF(D139="","",ABS(B139-D139))</f>
        <v>1</v>
      </c>
      <c r="G139" s="27">
        <f t="shared" ref="G139:G142" si="20">IF(E139="","",ABS(C139-E139))</f>
        <v>0.5</v>
      </c>
      <c r="H139" s="5"/>
      <c r="I139" s="4"/>
    </row>
    <row r="140" spans="1:9" x14ac:dyDescent="0.3">
      <c r="A140" s="9">
        <v>2</v>
      </c>
      <c r="B140" s="28">
        <v>24</v>
      </c>
      <c r="C140" s="29">
        <v>36</v>
      </c>
      <c r="D140" s="28">
        <v>23.5</v>
      </c>
      <c r="E140" s="29">
        <v>35.25</v>
      </c>
      <c r="F140" s="28">
        <f t="shared" si="19"/>
        <v>0.5</v>
      </c>
      <c r="G140" s="29">
        <f t="shared" si="20"/>
        <v>0.75</v>
      </c>
      <c r="H140" s="6"/>
      <c r="I140" s="2"/>
    </row>
    <row r="141" spans="1:9" x14ac:dyDescent="0.3">
      <c r="A141" s="9">
        <v>3</v>
      </c>
      <c r="B141" s="28">
        <v>36</v>
      </c>
      <c r="C141" s="29">
        <v>24</v>
      </c>
      <c r="D141" s="28">
        <v>35.25</v>
      </c>
      <c r="E141" s="29">
        <v>24.5</v>
      </c>
      <c r="F141" s="28">
        <f t="shared" si="19"/>
        <v>0.75</v>
      </c>
      <c r="G141" s="29">
        <f t="shared" si="20"/>
        <v>0.5</v>
      </c>
      <c r="H141" s="6"/>
      <c r="I141" s="2"/>
    </row>
    <row r="142" spans="1:9" ht="15" thickBot="1" x14ac:dyDescent="0.35">
      <c r="A142" s="10">
        <v>4</v>
      </c>
      <c r="B142" s="30">
        <v>48</v>
      </c>
      <c r="C142" s="31">
        <v>12</v>
      </c>
      <c r="D142" s="30">
        <v>47.75</v>
      </c>
      <c r="E142" s="31">
        <v>11</v>
      </c>
      <c r="F142" s="30">
        <f t="shared" si="19"/>
        <v>0.25</v>
      </c>
      <c r="G142" s="31">
        <f t="shared" si="20"/>
        <v>1</v>
      </c>
      <c r="H142" s="7"/>
      <c r="I142" s="3"/>
    </row>
    <row r="143" spans="1:9" x14ac:dyDescent="0.3">
      <c r="A143" s="38" t="s">
        <v>29</v>
      </c>
      <c r="B143" s="39"/>
      <c r="C143" s="11"/>
      <c r="D143" s="39" t="s">
        <v>30</v>
      </c>
      <c r="E143" s="39"/>
      <c r="F143" s="39" t="s">
        <v>31</v>
      </c>
      <c r="G143" s="39"/>
      <c r="H143" s="39"/>
      <c r="I143" s="12"/>
    </row>
    <row r="144" spans="1:9" x14ac:dyDescent="0.3">
      <c r="A144" s="40" t="s">
        <v>33</v>
      </c>
      <c r="B144" s="41"/>
      <c r="C144" s="18"/>
      <c r="D144" s="44">
        <v>45761</v>
      </c>
      <c r="E144" s="44"/>
      <c r="F144" s="44">
        <f>IF(D144="","",D144+90)</f>
        <v>45851</v>
      </c>
      <c r="G144" s="44"/>
      <c r="H144" s="44"/>
      <c r="I144" s="12"/>
    </row>
    <row r="145" spans="1:9" ht="15" thickBot="1" x14ac:dyDescent="0.35">
      <c r="A145" s="42"/>
      <c r="B145" s="43"/>
      <c r="C145" s="16"/>
      <c r="D145" s="45"/>
      <c r="E145" s="45"/>
      <c r="F145" s="45"/>
      <c r="G145" s="45"/>
      <c r="H145" s="45"/>
      <c r="I145" s="17"/>
    </row>
    <row r="146" spans="1:9" ht="15" thickBot="1" x14ac:dyDescent="0.35">
      <c r="A146" s="46"/>
      <c r="B146" s="47"/>
      <c r="C146" s="47"/>
      <c r="D146" s="47"/>
      <c r="E146" s="47"/>
      <c r="F146" s="47"/>
      <c r="G146" s="47"/>
      <c r="H146" s="47"/>
      <c r="I146" s="48"/>
    </row>
    <row r="147" spans="1:9" x14ac:dyDescent="0.3">
      <c r="A147" s="49" t="s">
        <v>17</v>
      </c>
      <c r="B147" s="50"/>
      <c r="C147" s="50"/>
      <c r="D147" s="50"/>
      <c r="E147" s="50"/>
      <c r="F147" s="51"/>
      <c r="G147" s="52" t="s">
        <v>18</v>
      </c>
      <c r="H147" s="53"/>
      <c r="I147" s="25" t="s">
        <v>32</v>
      </c>
    </row>
    <row r="148" spans="1:9" x14ac:dyDescent="0.3">
      <c r="A148" s="32" t="s">
        <v>19</v>
      </c>
      <c r="B148" s="54" t="s">
        <v>4</v>
      </c>
      <c r="C148" s="55"/>
      <c r="D148" s="13" t="s">
        <v>0</v>
      </c>
      <c r="E148" s="56" t="s">
        <v>1</v>
      </c>
      <c r="F148" s="56"/>
      <c r="G148" s="57" t="s">
        <v>20</v>
      </c>
      <c r="H148" s="57"/>
      <c r="I148" s="14" t="s">
        <v>6</v>
      </c>
    </row>
    <row r="149" spans="1:9" ht="15" thickBot="1" x14ac:dyDescent="0.35">
      <c r="A149" s="33" t="s">
        <v>35</v>
      </c>
      <c r="B149" s="34"/>
      <c r="C149" s="34"/>
      <c r="D149" s="35"/>
      <c r="E149" s="36"/>
      <c r="F149" s="37"/>
      <c r="G149" s="58" t="s">
        <v>21</v>
      </c>
      <c r="H149" s="58"/>
      <c r="I149" s="15" t="s">
        <v>5</v>
      </c>
    </row>
    <row r="150" spans="1:9" x14ac:dyDescent="0.3">
      <c r="A150" s="59" t="s">
        <v>22</v>
      </c>
      <c r="B150" s="61" t="s">
        <v>23</v>
      </c>
      <c r="C150" s="62"/>
      <c r="D150" s="65" t="s">
        <v>24</v>
      </c>
      <c r="E150" s="66"/>
      <c r="F150" s="67" t="s">
        <v>25</v>
      </c>
      <c r="G150" s="62"/>
      <c r="H150" s="67" t="s">
        <v>26</v>
      </c>
      <c r="I150" s="62"/>
    </row>
    <row r="151" spans="1:9" ht="15" thickBot="1" x14ac:dyDescent="0.35">
      <c r="A151" s="59"/>
      <c r="B151" s="63"/>
      <c r="C151" s="64"/>
      <c r="D151" s="63"/>
      <c r="E151" s="64"/>
      <c r="F151" s="63"/>
      <c r="G151" s="64"/>
      <c r="H151" s="63"/>
      <c r="I151" s="64"/>
    </row>
    <row r="152" spans="1:9" ht="16.2" thickBot="1" x14ac:dyDescent="0.35">
      <c r="A152" s="60"/>
      <c r="B152" s="1" t="s">
        <v>27</v>
      </c>
      <c r="C152" s="1" t="s">
        <v>28</v>
      </c>
      <c r="D152" s="1" t="s">
        <v>27</v>
      </c>
      <c r="E152" s="1" t="s">
        <v>28</v>
      </c>
      <c r="F152" s="1" t="s">
        <v>27</v>
      </c>
      <c r="G152" s="1" t="s">
        <v>28</v>
      </c>
      <c r="H152" s="1" t="s">
        <v>27</v>
      </c>
      <c r="I152" s="1" t="s">
        <v>28</v>
      </c>
    </row>
    <row r="153" spans="1:9" x14ac:dyDescent="0.3">
      <c r="A153" s="8">
        <v>1</v>
      </c>
      <c r="B153" s="26">
        <v>15</v>
      </c>
      <c r="C153" s="27">
        <v>42</v>
      </c>
      <c r="D153" s="26">
        <v>16</v>
      </c>
      <c r="E153" s="27">
        <v>42.8</v>
      </c>
      <c r="F153" s="26">
        <f t="shared" ref="F153:F156" si="21">IF(D153="","",ABS(B153-D153))</f>
        <v>1</v>
      </c>
      <c r="G153" s="27">
        <f t="shared" ref="G153:G156" si="22">IF(E153="","",ABS(C153-E153))</f>
        <v>0.79999999999999716</v>
      </c>
      <c r="H153" s="5"/>
      <c r="I153" s="4"/>
    </row>
    <row r="154" spans="1:9" x14ac:dyDescent="0.3">
      <c r="A154" s="9">
        <v>2</v>
      </c>
      <c r="B154" s="28">
        <v>25</v>
      </c>
      <c r="C154" s="29">
        <v>35</v>
      </c>
      <c r="D154" s="28">
        <v>25.8</v>
      </c>
      <c r="E154" s="29">
        <v>35.9</v>
      </c>
      <c r="F154" s="28">
        <f t="shared" si="21"/>
        <v>0.80000000000000071</v>
      </c>
      <c r="G154" s="29">
        <f t="shared" si="22"/>
        <v>0.89999999999999858</v>
      </c>
      <c r="H154" s="6"/>
      <c r="I154" s="2"/>
    </row>
    <row r="155" spans="1:9" x14ac:dyDescent="0.3">
      <c r="A155" s="9">
        <v>3</v>
      </c>
      <c r="B155" s="28">
        <v>35</v>
      </c>
      <c r="C155" s="29">
        <v>25</v>
      </c>
      <c r="D155" s="28">
        <v>35.9</v>
      </c>
      <c r="E155" s="29">
        <v>26</v>
      </c>
      <c r="F155" s="28">
        <f t="shared" si="21"/>
        <v>0.89999999999999858</v>
      </c>
      <c r="G155" s="29">
        <f t="shared" si="22"/>
        <v>1</v>
      </c>
      <c r="H155" s="6"/>
      <c r="I155" s="2"/>
    </row>
    <row r="156" spans="1:9" ht="15" thickBot="1" x14ac:dyDescent="0.35">
      <c r="A156" s="10">
        <v>4</v>
      </c>
      <c r="B156" s="30">
        <v>42</v>
      </c>
      <c r="C156" s="31">
        <v>15</v>
      </c>
      <c r="D156" s="30">
        <v>42.8</v>
      </c>
      <c r="E156" s="31">
        <v>15.69</v>
      </c>
      <c r="F156" s="30">
        <f t="shared" si="21"/>
        <v>0.79999999999999716</v>
      </c>
      <c r="G156" s="31">
        <f t="shared" si="22"/>
        <v>0.6899999999999995</v>
      </c>
      <c r="H156" s="7"/>
      <c r="I156" s="3"/>
    </row>
    <row r="157" spans="1:9" x14ac:dyDescent="0.3">
      <c r="A157" s="38" t="s">
        <v>29</v>
      </c>
      <c r="B157" s="39"/>
      <c r="C157" s="11"/>
      <c r="D157" s="39" t="s">
        <v>30</v>
      </c>
      <c r="E157" s="39"/>
      <c r="F157" s="39" t="s">
        <v>31</v>
      </c>
      <c r="G157" s="39"/>
      <c r="H157" s="39"/>
      <c r="I157" s="12"/>
    </row>
    <row r="158" spans="1:9" x14ac:dyDescent="0.3">
      <c r="A158" s="40" t="s">
        <v>33</v>
      </c>
      <c r="B158" s="41"/>
      <c r="C158" s="18"/>
      <c r="D158" s="44">
        <v>45852</v>
      </c>
      <c r="E158" s="44"/>
      <c r="F158" s="44">
        <f>IF(D158="","",D158+90)</f>
        <v>45942</v>
      </c>
      <c r="G158" s="44"/>
      <c r="H158" s="44"/>
      <c r="I158" s="12"/>
    </row>
    <row r="159" spans="1:9" ht="15" thickBot="1" x14ac:dyDescent="0.35">
      <c r="A159" s="42"/>
      <c r="B159" s="43"/>
      <c r="C159" s="16"/>
      <c r="D159" s="45"/>
      <c r="E159" s="45"/>
      <c r="F159" s="45"/>
      <c r="G159" s="45"/>
      <c r="H159" s="45"/>
      <c r="I159" s="17"/>
    </row>
    <row r="160" spans="1:9" ht="15" thickBot="1" x14ac:dyDescent="0.35">
      <c r="A160" s="46"/>
      <c r="B160" s="47"/>
      <c r="C160" s="47"/>
      <c r="D160" s="47"/>
      <c r="E160" s="47"/>
      <c r="F160" s="47"/>
      <c r="G160" s="47"/>
      <c r="H160" s="47"/>
      <c r="I160" s="48"/>
    </row>
    <row r="161" spans="1:9" x14ac:dyDescent="0.3">
      <c r="A161" s="49" t="s">
        <v>17</v>
      </c>
      <c r="B161" s="50"/>
      <c r="C161" s="50"/>
      <c r="D161" s="50"/>
      <c r="E161" s="50"/>
      <c r="F161" s="51"/>
      <c r="G161" s="52" t="s">
        <v>18</v>
      </c>
      <c r="H161" s="53"/>
      <c r="I161" s="25" t="s">
        <v>32</v>
      </c>
    </row>
    <row r="162" spans="1:9" x14ac:dyDescent="0.3">
      <c r="A162" s="32" t="s">
        <v>19</v>
      </c>
      <c r="B162" s="54" t="s">
        <v>4</v>
      </c>
      <c r="C162" s="55"/>
      <c r="D162" s="13" t="s">
        <v>0</v>
      </c>
      <c r="E162" s="56" t="s">
        <v>1</v>
      </c>
      <c r="F162" s="56"/>
      <c r="G162" s="57" t="s">
        <v>20</v>
      </c>
      <c r="H162" s="57"/>
      <c r="I162" s="14" t="s">
        <v>6</v>
      </c>
    </row>
    <row r="163" spans="1:9" ht="15" thickBot="1" x14ac:dyDescent="0.35">
      <c r="A163" s="33" t="s">
        <v>35</v>
      </c>
      <c r="B163" s="34"/>
      <c r="C163" s="34"/>
      <c r="D163" s="35"/>
      <c r="E163" s="36"/>
      <c r="F163" s="37"/>
      <c r="G163" s="58" t="s">
        <v>21</v>
      </c>
      <c r="H163" s="58"/>
      <c r="I163" s="15" t="s">
        <v>5</v>
      </c>
    </row>
    <row r="164" spans="1:9" x14ac:dyDescent="0.3">
      <c r="A164" s="59" t="s">
        <v>22</v>
      </c>
      <c r="B164" s="61" t="s">
        <v>23</v>
      </c>
      <c r="C164" s="62"/>
      <c r="D164" s="65" t="s">
        <v>24</v>
      </c>
      <c r="E164" s="66"/>
      <c r="F164" s="67" t="s">
        <v>25</v>
      </c>
      <c r="G164" s="62"/>
      <c r="H164" s="67" t="s">
        <v>26</v>
      </c>
      <c r="I164" s="62"/>
    </row>
    <row r="165" spans="1:9" ht="15" thickBot="1" x14ac:dyDescent="0.35">
      <c r="A165" s="59"/>
      <c r="B165" s="63"/>
      <c r="C165" s="64"/>
      <c r="D165" s="63"/>
      <c r="E165" s="64"/>
      <c r="F165" s="63"/>
      <c r="G165" s="64"/>
      <c r="H165" s="63"/>
      <c r="I165" s="64"/>
    </row>
    <row r="166" spans="1:9" ht="16.2" thickBot="1" x14ac:dyDescent="0.35">
      <c r="A166" s="60"/>
      <c r="B166" s="1" t="s">
        <v>27</v>
      </c>
      <c r="C166" s="1" t="s">
        <v>28</v>
      </c>
      <c r="D166" s="1" t="s">
        <v>27</v>
      </c>
      <c r="E166" s="1" t="s">
        <v>28</v>
      </c>
      <c r="F166" s="1" t="s">
        <v>27</v>
      </c>
      <c r="G166" s="1" t="s">
        <v>28</v>
      </c>
      <c r="H166" s="1" t="s">
        <v>27</v>
      </c>
      <c r="I166" s="1" t="s">
        <v>28</v>
      </c>
    </row>
    <row r="167" spans="1:9" x14ac:dyDescent="0.3">
      <c r="A167" s="8">
        <v>1</v>
      </c>
      <c r="B167" s="26">
        <v>12</v>
      </c>
      <c r="C167" s="27">
        <v>48</v>
      </c>
      <c r="D167" s="26">
        <v>11.25</v>
      </c>
      <c r="E167" s="27">
        <v>48</v>
      </c>
      <c r="F167" s="26">
        <f t="shared" ref="F167:F170" si="23">IF(D167="","",ABS(B167-D167))</f>
        <v>0.75</v>
      </c>
      <c r="G167" s="27">
        <f t="shared" ref="G167:G170" si="24">IF(E167="","",ABS(C167-E167))</f>
        <v>0</v>
      </c>
      <c r="H167" s="5"/>
      <c r="I167" s="4"/>
    </row>
    <row r="168" spans="1:9" x14ac:dyDescent="0.3">
      <c r="A168" s="9">
        <v>2</v>
      </c>
      <c r="B168" s="28">
        <v>24</v>
      </c>
      <c r="C168" s="29">
        <v>36</v>
      </c>
      <c r="D168" s="28">
        <v>23</v>
      </c>
      <c r="E168" s="29">
        <v>35.25</v>
      </c>
      <c r="F168" s="28">
        <f t="shared" si="23"/>
        <v>1</v>
      </c>
      <c r="G168" s="29">
        <f t="shared" si="24"/>
        <v>0.75</v>
      </c>
      <c r="H168" s="6"/>
      <c r="I168" s="2"/>
    </row>
    <row r="169" spans="1:9" x14ac:dyDescent="0.3">
      <c r="A169" s="9">
        <v>3</v>
      </c>
      <c r="B169" s="28">
        <v>36</v>
      </c>
      <c r="C169" s="29">
        <v>24</v>
      </c>
      <c r="D169" s="28">
        <v>35.75</v>
      </c>
      <c r="E169" s="29">
        <v>24</v>
      </c>
      <c r="F169" s="28">
        <f t="shared" si="23"/>
        <v>0.25</v>
      </c>
      <c r="G169" s="29">
        <f t="shared" si="24"/>
        <v>0</v>
      </c>
      <c r="H169" s="6"/>
      <c r="I169" s="2"/>
    </row>
    <row r="170" spans="1:9" ht="15" thickBot="1" x14ac:dyDescent="0.35">
      <c r="A170" s="10">
        <v>4</v>
      </c>
      <c r="B170" s="30">
        <v>48</v>
      </c>
      <c r="C170" s="31">
        <v>12</v>
      </c>
      <c r="D170" s="30">
        <v>48.25</v>
      </c>
      <c r="E170" s="31">
        <v>11.25</v>
      </c>
      <c r="F170" s="30">
        <f t="shared" si="23"/>
        <v>0.25</v>
      </c>
      <c r="G170" s="31">
        <f t="shared" si="24"/>
        <v>0.75</v>
      </c>
      <c r="H170" s="7"/>
      <c r="I170" s="3"/>
    </row>
    <row r="171" spans="1:9" x14ac:dyDescent="0.3">
      <c r="A171" s="38" t="s">
        <v>29</v>
      </c>
      <c r="B171" s="39"/>
      <c r="C171" s="11"/>
      <c r="D171" s="39" t="s">
        <v>30</v>
      </c>
      <c r="E171" s="39"/>
      <c r="F171" s="39" t="s">
        <v>31</v>
      </c>
      <c r="G171" s="39"/>
      <c r="H171" s="39"/>
      <c r="I171" s="12"/>
    </row>
    <row r="172" spans="1:9" x14ac:dyDescent="0.3">
      <c r="A172" s="40" t="s">
        <v>33</v>
      </c>
      <c r="B172" s="41"/>
      <c r="C172" s="18"/>
      <c r="D172" s="44">
        <v>45943</v>
      </c>
      <c r="E172" s="44"/>
      <c r="F172" s="44">
        <f>IF(D172="","",D172+90)</f>
        <v>46033</v>
      </c>
      <c r="G172" s="44"/>
      <c r="H172" s="44"/>
      <c r="I172" s="12"/>
    </row>
    <row r="173" spans="1:9" ht="15" thickBot="1" x14ac:dyDescent="0.35">
      <c r="A173" s="42"/>
      <c r="B173" s="43"/>
      <c r="C173" s="16"/>
      <c r="D173" s="45"/>
      <c r="E173" s="45"/>
      <c r="F173" s="45"/>
      <c r="G173" s="45"/>
      <c r="H173" s="45"/>
      <c r="I173" s="17"/>
    </row>
  </sheetData>
  <mergeCells count="219">
    <mergeCell ref="A171:B171"/>
    <mergeCell ref="D171:E171"/>
    <mergeCell ref="F171:H171"/>
    <mergeCell ref="A172:B173"/>
    <mergeCell ref="D172:E173"/>
    <mergeCell ref="F172:H173"/>
    <mergeCell ref="A160:I160"/>
    <mergeCell ref="A161:F161"/>
    <mergeCell ref="G161:H161"/>
    <mergeCell ref="B162:C162"/>
    <mergeCell ref="E162:F162"/>
    <mergeCell ref="G162:H162"/>
    <mergeCell ref="G163:H163"/>
    <mergeCell ref="A164:A166"/>
    <mergeCell ref="B164:C165"/>
    <mergeCell ref="D164:E165"/>
    <mergeCell ref="F164:G165"/>
    <mergeCell ref="H164:I165"/>
    <mergeCell ref="A143:B143"/>
    <mergeCell ref="D143:E143"/>
    <mergeCell ref="F143:H143"/>
    <mergeCell ref="A144:B145"/>
    <mergeCell ref="D144:E145"/>
    <mergeCell ref="F144:H145"/>
    <mergeCell ref="A132:I132"/>
    <mergeCell ref="A133:F133"/>
    <mergeCell ref="G133:H133"/>
    <mergeCell ref="B134:C134"/>
    <mergeCell ref="E134:F134"/>
    <mergeCell ref="G134:H134"/>
    <mergeCell ref="G135:H135"/>
    <mergeCell ref="A136:A138"/>
    <mergeCell ref="B136:C137"/>
    <mergeCell ref="D136:E137"/>
    <mergeCell ref="F136:G137"/>
    <mergeCell ref="H136:I137"/>
    <mergeCell ref="A115:B115"/>
    <mergeCell ref="D115:E115"/>
    <mergeCell ref="F115:H115"/>
    <mergeCell ref="A116:B117"/>
    <mergeCell ref="D116:E117"/>
    <mergeCell ref="F116:H117"/>
    <mergeCell ref="A104:I104"/>
    <mergeCell ref="A105:F105"/>
    <mergeCell ref="G105:H105"/>
    <mergeCell ref="B106:C106"/>
    <mergeCell ref="E106:F106"/>
    <mergeCell ref="G106:H106"/>
    <mergeCell ref="G107:H107"/>
    <mergeCell ref="A108:A110"/>
    <mergeCell ref="B108:C109"/>
    <mergeCell ref="D108:E109"/>
    <mergeCell ref="F108:G109"/>
    <mergeCell ref="H108:I109"/>
    <mergeCell ref="A80:A82"/>
    <mergeCell ref="B80:C81"/>
    <mergeCell ref="D80:E81"/>
    <mergeCell ref="F80:G81"/>
    <mergeCell ref="H80:I81"/>
    <mergeCell ref="A87:B87"/>
    <mergeCell ref="D87:E87"/>
    <mergeCell ref="F87:H87"/>
    <mergeCell ref="A88:B89"/>
    <mergeCell ref="D88:E89"/>
    <mergeCell ref="F88:H89"/>
    <mergeCell ref="G79:H79"/>
    <mergeCell ref="A76:I76"/>
    <mergeCell ref="A77:F77"/>
    <mergeCell ref="G77:H77"/>
    <mergeCell ref="B78:C78"/>
    <mergeCell ref="E78:F78"/>
    <mergeCell ref="G78:H78"/>
    <mergeCell ref="A73:B73"/>
    <mergeCell ref="D73:E73"/>
    <mergeCell ref="F73:H73"/>
    <mergeCell ref="A74:B75"/>
    <mergeCell ref="D74:E75"/>
    <mergeCell ref="F74:H75"/>
    <mergeCell ref="A66:A68"/>
    <mergeCell ref="B66:C67"/>
    <mergeCell ref="D66:E67"/>
    <mergeCell ref="F66:G67"/>
    <mergeCell ref="H66:I67"/>
    <mergeCell ref="A62:I62"/>
    <mergeCell ref="A63:F63"/>
    <mergeCell ref="G63:H63"/>
    <mergeCell ref="B64:C64"/>
    <mergeCell ref="E64:F64"/>
    <mergeCell ref="G64:H64"/>
    <mergeCell ref="A6:I6"/>
    <mergeCell ref="D24:E25"/>
    <mergeCell ref="F24:G25"/>
    <mergeCell ref="G7:H7"/>
    <mergeCell ref="B8:C8"/>
    <mergeCell ref="G8:H8"/>
    <mergeCell ref="D18:E19"/>
    <mergeCell ref="F18:H19"/>
    <mergeCell ref="G65:H65"/>
    <mergeCell ref="A52:A54"/>
    <mergeCell ref="B52:C53"/>
    <mergeCell ref="D52:E53"/>
    <mergeCell ref="F52:G53"/>
    <mergeCell ref="H52:I53"/>
    <mergeCell ref="A59:B59"/>
    <mergeCell ref="D59:E59"/>
    <mergeCell ref="F59:H59"/>
    <mergeCell ref="K3:L4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1:I4"/>
    <mergeCell ref="A46:B47"/>
    <mergeCell ref="F46:H47"/>
    <mergeCell ref="A18:B19"/>
    <mergeCell ref="A7:F7"/>
    <mergeCell ref="A21:F21"/>
    <mergeCell ref="B50:C50"/>
    <mergeCell ref="E50:F50"/>
    <mergeCell ref="G50:H50"/>
    <mergeCell ref="A48:I48"/>
    <mergeCell ref="A49:F49"/>
    <mergeCell ref="B38:C39"/>
    <mergeCell ref="D38:E39"/>
    <mergeCell ref="F38:G39"/>
    <mergeCell ref="H38:I39"/>
    <mergeCell ref="G49:H49"/>
    <mergeCell ref="A35:F35"/>
    <mergeCell ref="A20:I20"/>
    <mergeCell ref="A45:B45"/>
    <mergeCell ref="D45:E45"/>
    <mergeCell ref="F45:H45"/>
    <mergeCell ref="D32:E33"/>
    <mergeCell ref="F32:H33"/>
    <mergeCell ref="G35:H35"/>
    <mergeCell ref="B36:C36"/>
    <mergeCell ref="G21:H21"/>
    <mergeCell ref="A32:B33"/>
    <mergeCell ref="G22:H22"/>
    <mergeCell ref="A31:B31"/>
    <mergeCell ref="D31:E31"/>
    <mergeCell ref="F31:H31"/>
    <mergeCell ref="A101:B101"/>
    <mergeCell ref="D101:E101"/>
    <mergeCell ref="F101:H101"/>
    <mergeCell ref="E36:F36"/>
    <mergeCell ref="G36:H36"/>
    <mergeCell ref="A34:I34"/>
    <mergeCell ref="G37:H37"/>
    <mergeCell ref="A38:A40"/>
    <mergeCell ref="H24:I25"/>
    <mergeCell ref="B22:C22"/>
    <mergeCell ref="E22:F22"/>
    <mergeCell ref="G23:H23"/>
    <mergeCell ref="A24:A26"/>
    <mergeCell ref="B24:C25"/>
    <mergeCell ref="A60:B61"/>
    <mergeCell ref="D60:E61"/>
    <mergeCell ref="F60:H61"/>
    <mergeCell ref="G51:H51"/>
    <mergeCell ref="A102:B103"/>
    <mergeCell ref="D102:E103"/>
    <mergeCell ref="F102:H103"/>
    <mergeCell ref="A90:I90"/>
    <mergeCell ref="A91:F91"/>
    <mergeCell ref="G91:H91"/>
    <mergeCell ref="B92:C92"/>
    <mergeCell ref="E92:F92"/>
    <mergeCell ref="G92:H92"/>
    <mergeCell ref="G93:H93"/>
    <mergeCell ref="A94:A96"/>
    <mergeCell ref="B94:C95"/>
    <mergeCell ref="D94:E95"/>
    <mergeCell ref="F94:G95"/>
    <mergeCell ref="H94:I95"/>
    <mergeCell ref="A129:B129"/>
    <mergeCell ref="D129:E129"/>
    <mergeCell ref="F129:H129"/>
    <mergeCell ref="A130:B131"/>
    <mergeCell ref="D130:E131"/>
    <mergeCell ref="F130:H131"/>
    <mergeCell ref="A118:I118"/>
    <mergeCell ref="A119:F119"/>
    <mergeCell ref="G119:H119"/>
    <mergeCell ref="B120:C120"/>
    <mergeCell ref="E120:F120"/>
    <mergeCell ref="G120:H120"/>
    <mergeCell ref="G121:H121"/>
    <mergeCell ref="A122:A124"/>
    <mergeCell ref="B122:C123"/>
    <mergeCell ref="D122:E123"/>
    <mergeCell ref="F122:G123"/>
    <mergeCell ref="H122:I123"/>
    <mergeCell ref="A157:B157"/>
    <mergeCell ref="D157:E157"/>
    <mergeCell ref="F157:H157"/>
    <mergeCell ref="A158:B159"/>
    <mergeCell ref="D158:E159"/>
    <mergeCell ref="F158:H159"/>
    <mergeCell ref="A146:I146"/>
    <mergeCell ref="A147:F147"/>
    <mergeCell ref="G147:H147"/>
    <mergeCell ref="B148:C148"/>
    <mergeCell ref="E148:F148"/>
    <mergeCell ref="G148:H148"/>
    <mergeCell ref="G149:H149"/>
    <mergeCell ref="A150:A152"/>
    <mergeCell ref="B150:C151"/>
    <mergeCell ref="D150:E151"/>
    <mergeCell ref="F150:G151"/>
    <mergeCell ref="H150:I151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E22" sqref="E22"/>
    </sheetView>
  </sheetViews>
  <sheetFormatPr baseColWidth="10" defaultRowHeight="14.4" x14ac:dyDescent="0.3"/>
  <sheetData>
    <row r="1" spans="2:7" ht="15" thickBot="1" x14ac:dyDescent="0.35"/>
    <row r="2" spans="2:7" x14ac:dyDescent="0.3">
      <c r="B2" s="82" t="s">
        <v>7</v>
      </c>
      <c r="C2" s="83"/>
      <c r="D2" s="83"/>
      <c r="E2" s="83"/>
      <c r="F2" s="83"/>
      <c r="G2" s="84"/>
    </row>
    <row r="3" spans="2:7" ht="15" thickBot="1" x14ac:dyDescent="0.35">
      <c r="B3" s="85"/>
      <c r="C3" s="86"/>
      <c r="D3" s="86"/>
      <c r="E3" s="86"/>
      <c r="F3" s="86"/>
      <c r="G3" s="87"/>
    </row>
    <row r="4" spans="2:7" ht="15" thickBot="1" x14ac:dyDescent="0.35"/>
    <row r="5" spans="2:7" x14ac:dyDescent="0.3">
      <c r="B5" s="88" t="s">
        <v>8</v>
      </c>
      <c r="C5" s="89"/>
      <c r="D5" s="89"/>
      <c r="E5" s="89"/>
      <c r="F5" s="89"/>
      <c r="G5" s="90"/>
    </row>
    <row r="6" spans="2:7" x14ac:dyDescent="0.3">
      <c r="B6" s="91" t="s">
        <v>9</v>
      </c>
      <c r="C6" s="92"/>
      <c r="D6" s="92"/>
      <c r="E6" s="92"/>
      <c r="F6" s="92"/>
      <c r="G6" s="93"/>
    </row>
    <row r="7" spans="2:7" x14ac:dyDescent="0.3">
      <c r="B7" s="91" t="s">
        <v>10</v>
      </c>
      <c r="C7" s="92"/>
      <c r="D7" s="92"/>
      <c r="E7" s="92"/>
      <c r="F7" s="92"/>
      <c r="G7" s="93"/>
    </row>
    <row r="8" spans="2:7" x14ac:dyDescent="0.3">
      <c r="B8" s="91" t="s">
        <v>11</v>
      </c>
      <c r="C8" s="92"/>
      <c r="D8" s="92"/>
      <c r="E8" s="92"/>
      <c r="F8" s="92"/>
      <c r="G8" s="93"/>
    </row>
    <row r="9" spans="2:7" ht="15" thickBot="1" x14ac:dyDescent="0.35">
      <c r="B9" s="94" t="s">
        <v>12</v>
      </c>
      <c r="C9" s="95"/>
      <c r="D9" s="95"/>
      <c r="E9" s="95"/>
      <c r="F9" s="95"/>
      <c r="G9" s="96"/>
    </row>
    <row r="10" spans="2:7" ht="15" thickBot="1" x14ac:dyDescent="0.35"/>
    <row r="11" spans="2:7" x14ac:dyDescent="0.3">
      <c r="D11" s="26">
        <f ca="1">MROUND(RANDBETWEEN(10.99*100,12.99*100)/100,0.25)</f>
        <v>12.5</v>
      </c>
      <c r="E11" s="27">
        <f ca="1">MROUND(RANDBETWEEN(46.99*100,48.7*100)/100,0.25)</f>
        <v>48.5</v>
      </c>
    </row>
    <row r="12" spans="2:7" x14ac:dyDescent="0.3">
      <c r="D12" s="28">
        <f ca="1">MROUND(RANDBETWEEN(22.99*100,24.99*100)/100,0.25)</f>
        <v>24.5</v>
      </c>
      <c r="E12" s="29">
        <f ca="1">MROUND(RANDBETWEEN(34.99*100,36.7*100)/100,0.25)</f>
        <v>36</v>
      </c>
    </row>
    <row r="13" spans="2:7" x14ac:dyDescent="0.3">
      <c r="D13" s="28">
        <f ca="1">MROUND(RANDBETWEEN(34.99*100,36.99*100)/100,0.25)</f>
        <v>36</v>
      </c>
      <c r="E13" s="29">
        <f ca="1">MROUND(RANDBETWEEN(22.99*100,24.7*100)/100,0.25)</f>
        <v>23</v>
      </c>
    </row>
    <row r="14" spans="2:7" ht="15" thickBot="1" x14ac:dyDescent="0.35">
      <c r="D14" s="30">
        <f ca="1">MROUND(RANDBETWEEN(46.99*100,48.99*100)/100,0.25)</f>
        <v>48</v>
      </c>
      <c r="E14" s="31">
        <f ca="1">MROUND(RANDBETWEEN(10.99*100,12.7*100)/100,0.25)</f>
        <v>12</v>
      </c>
    </row>
    <row r="16" spans="2:7" ht="15" thickBot="1" x14ac:dyDescent="0.35">
      <c r="B16" s="81" t="s">
        <v>3</v>
      </c>
      <c r="C16" s="81"/>
      <c r="D16" s="15" t="s">
        <v>5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60 BAR</vt:lpstr>
      <vt:lpstr>Formula</vt:lpstr>
      <vt:lpstr>'60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2017-07-17T08:41:55Z</cp:lastPrinted>
  <dcterms:created xsi:type="dcterms:W3CDTF">2016-06-08T06:41:05Z</dcterms:created>
  <dcterms:modified xsi:type="dcterms:W3CDTF">2025-10-13T09:12:07Z</dcterms:modified>
</cp:coreProperties>
</file>