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JC\Calidad\ARCHIVOS CONTROL CALIDAD\INSTRUMENTOS DE MEDIDA\CALIBRACIÓN MANÓMETROS\60 BAR\"/>
    </mc:Choice>
  </mc:AlternateContent>
  <xr:revisionPtr revIDLastSave="0" documentId="13_ncr:1_{89E09E05-03C3-4BFE-AE07-142541FB60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60 BAR" sheetId="2" r:id="rId1"/>
    <sheet name="Formula" sheetId="3" r:id="rId2"/>
  </sheets>
  <externalReferences>
    <externalReference r:id="rId3"/>
  </externalReferences>
  <definedNames>
    <definedName name="_xlnm.Print_Area" localSheetId="0">'60 BAR'!$A$1:$I$61</definedName>
  </definedNames>
  <calcPr calcId="191029"/>
</workbook>
</file>

<file path=xl/calcChain.xml><?xml version="1.0" encoding="utf-8"?>
<calcChain xmlns="http://schemas.openxmlformats.org/spreadsheetml/2006/main">
  <c r="G72" i="2" l="1"/>
  <c r="F72" i="2"/>
  <c r="G71" i="2"/>
  <c r="F71" i="2"/>
  <c r="G70" i="2"/>
  <c r="F70" i="2"/>
  <c r="G69" i="2"/>
  <c r="F69" i="2"/>
  <c r="F18" i="2"/>
  <c r="F60" i="2"/>
  <c r="G58" i="2"/>
  <c r="F58" i="2"/>
  <c r="G57" i="2"/>
  <c r="F57" i="2"/>
  <c r="G56" i="2"/>
  <c r="F56" i="2"/>
  <c r="G55" i="2"/>
  <c r="F55" i="2"/>
  <c r="F46" i="2"/>
  <c r="G44" i="2"/>
  <c r="F44" i="2"/>
  <c r="G43" i="2"/>
  <c r="F43" i="2"/>
  <c r="G42" i="2"/>
  <c r="F42" i="2"/>
  <c r="G41" i="2"/>
  <c r="F41" i="2"/>
  <c r="F32" i="2"/>
  <c r="G30" i="2"/>
  <c r="F30" i="2"/>
  <c r="G29" i="2"/>
  <c r="F29" i="2"/>
  <c r="G28" i="2"/>
  <c r="F28" i="2"/>
  <c r="G27" i="2"/>
  <c r="F27" i="2"/>
  <c r="G16" i="2"/>
  <c r="F16" i="2"/>
  <c r="G15" i="2"/>
  <c r="F15" i="2"/>
  <c r="G14" i="2"/>
  <c r="F14" i="2"/>
  <c r="G13" i="2"/>
  <c r="F13" i="2"/>
  <c r="E14" i="3"/>
  <c r="D14" i="3"/>
  <c r="E13" i="3"/>
  <c r="D13" i="3"/>
  <c r="E12" i="3"/>
  <c r="D12" i="3"/>
  <c r="E11" i="3"/>
  <c r="D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Edgar Martinez</author>
  </authors>
  <commentList>
    <comment ref="K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Como actualizar lista manómetros:
- Dependiendo de la sección a actualizar (Tempo 1, Tempo 2 y Tempo 3),"descrito al lado de sección", marcar casilla correspondiente con: "1" actualizar o "0" para dejarlo sin actualizar.
- Al lado de "1" o "0", hay casilla que especifica: Sellar Tempo ... , ejecutar macro para sellar sección actualizada (dar click en botón).</t>
        </r>
      </text>
    </comment>
  </commentList>
</comments>
</file>

<file path=xl/sharedStrings.xml><?xml version="1.0" encoding="utf-8"?>
<sst xmlns="http://schemas.openxmlformats.org/spreadsheetml/2006/main" count="161" uniqueCount="35">
  <si>
    <t>CLASE:</t>
  </si>
  <si>
    <t>1.6</t>
  </si>
  <si>
    <t>7/P3F2 (D.4.11.O1.2 REV.1)</t>
  </si>
  <si>
    <t xml:space="preserve">ERROR MAX.: </t>
  </si>
  <si>
    <t>0-60 bar</t>
  </si>
  <si>
    <t>± 1 bar</t>
  </si>
  <si>
    <t xml:space="preserve">   1 bar</t>
  </si>
  <si>
    <t>Pasos para obtener valores manómetros:</t>
  </si>
  <si>
    <r>
      <rPr>
        <sz val="11"/>
        <color rgb="FFFF0000"/>
        <rFont val="Calibri"/>
        <family val="2"/>
        <scheme val="minor"/>
      </rPr>
      <t>1)</t>
    </r>
    <r>
      <rPr>
        <sz val="11"/>
        <color theme="1"/>
        <rFont val="Calibri"/>
        <family val="2"/>
        <scheme val="minor"/>
      </rPr>
      <t xml:space="preserve"> Pulsar F9 en esta Hoja</t>
    </r>
  </si>
  <si>
    <r>
      <rPr>
        <sz val="11"/>
        <color rgb="FFFF0000"/>
        <rFont val="Calibri"/>
        <family val="2"/>
        <scheme val="minor"/>
      </rPr>
      <t>2)</t>
    </r>
    <r>
      <rPr>
        <sz val="11"/>
        <color theme="1"/>
        <rFont val="Calibri"/>
        <family val="2"/>
        <scheme val="minor"/>
      </rPr>
      <t xml:space="preserve"> Copiart valores obtenidos</t>
    </r>
  </si>
  <si>
    <r>
      <rPr>
        <sz val="11"/>
        <color rgb="FFFF0000"/>
        <rFont val="Calibri"/>
        <family val="2"/>
        <scheme val="minor"/>
      </rPr>
      <t>3)</t>
    </r>
    <r>
      <rPr>
        <sz val="11"/>
        <color theme="1"/>
        <rFont val="Calibri"/>
        <family val="2"/>
        <scheme val="minor"/>
      </rPr>
      <t xml:space="preserve"> Seleccionar todas las casillas donde pegar valores ( Lecturas patrón)</t>
    </r>
  </si>
  <si>
    <r>
      <rPr>
        <sz val="11"/>
        <color rgb="FFFF0000"/>
        <rFont val="Calibri"/>
        <family val="2"/>
        <scheme val="minor"/>
      </rPr>
      <t>4)</t>
    </r>
    <r>
      <rPr>
        <sz val="11"/>
        <color theme="1"/>
        <rFont val="Calibri"/>
        <family val="2"/>
        <scheme val="minor"/>
      </rPr>
      <t xml:space="preserve"> Pegar pero seleccionar "Pegar solo Valores"</t>
    </r>
  </si>
  <si>
    <r>
      <rPr>
        <sz val="11"/>
        <color rgb="FFFF0000"/>
        <rFont val="Calibri"/>
        <family val="2"/>
        <scheme val="minor"/>
      </rPr>
      <t xml:space="preserve">5) </t>
    </r>
    <r>
      <rPr>
        <sz val="11"/>
        <color theme="1"/>
        <rFont val="Calibri"/>
        <family val="2"/>
        <scheme val="minor"/>
      </rPr>
      <t>Listo</t>
    </r>
  </si>
  <si>
    <t>Actualizar Manometros</t>
  </si>
  <si>
    <t>Tempo 1</t>
  </si>
  <si>
    <t>Tempo 2</t>
  </si>
  <si>
    <t>Tempo 3</t>
  </si>
  <si>
    <r>
      <t xml:space="preserve">PRESSURE GAUGE RECORD / </t>
    </r>
    <r>
      <rPr>
        <i/>
        <sz val="8"/>
        <color theme="1"/>
        <rFont val="Arial"/>
        <family val="2"/>
      </rPr>
      <t>FICHA REGISTRO DE CALIBRACIÓN MANÓMETROS</t>
    </r>
    <r>
      <rPr>
        <b/>
        <i/>
        <sz val="8"/>
        <color theme="1"/>
        <rFont val="Arial"/>
        <family val="2"/>
      </rPr>
      <t xml:space="preserve">       </t>
    </r>
  </si>
  <si>
    <r>
      <t xml:space="preserve">PRESSURE GAUGE Nº / </t>
    </r>
    <r>
      <rPr>
        <i/>
        <sz val="6"/>
        <color theme="1"/>
        <rFont val="Arial"/>
        <family val="2"/>
      </rPr>
      <t>MANÓMETRO Nº:</t>
    </r>
  </si>
  <si>
    <r>
      <t xml:space="preserve">RANGE / </t>
    </r>
    <r>
      <rPr>
        <i/>
        <sz val="6"/>
        <color theme="1"/>
        <rFont val="Arial"/>
        <family val="2"/>
      </rPr>
      <t>ALCANCE:</t>
    </r>
    <r>
      <rPr>
        <b/>
        <i/>
        <sz val="6"/>
        <color theme="1"/>
        <rFont val="Arial"/>
        <family val="2"/>
      </rPr>
      <t xml:space="preserve"> </t>
    </r>
  </si>
  <si>
    <r>
      <t>SUBDIVISION /</t>
    </r>
    <r>
      <rPr>
        <i/>
        <sz val="8"/>
        <color theme="1"/>
        <rFont val="Arial"/>
        <family val="2"/>
      </rPr>
      <t xml:space="preserve"> SUBDIVISIÓN</t>
    </r>
  </si>
  <si>
    <r>
      <t xml:space="preserve">MAX ERROR / </t>
    </r>
    <r>
      <rPr>
        <i/>
        <sz val="8"/>
        <color theme="1"/>
        <rFont val="Arial"/>
        <family val="2"/>
      </rPr>
      <t>ERROR MAX.</t>
    </r>
    <r>
      <rPr>
        <b/>
        <i/>
        <sz val="8"/>
        <color theme="1"/>
        <rFont val="Arial"/>
        <family val="2"/>
      </rPr>
      <t xml:space="preserve">: </t>
    </r>
  </si>
  <si>
    <r>
      <t xml:space="preserve">TEST Nº            </t>
    </r>
    <r>
      <rPr>
        <sz val="8"/>
        <color theme="1"/>
        <rFont val="Arial"/>
        <family val="2"/>
      </rPr>
      <t>Nº LECTURA</t>
    </r>
  </si>
  <si>
    <r>
      <t xml:space="preserve">MASTER PRESSURE GAUGE (bar)   </t>
    </r>
    <r>
      <rPr>
        <sz val="7"/>
        <color theme="1"/>
        <rFont val="Arial"/>
        <family val="2"/>
      </rPr>
      <t>LECTURA PATRÓN (bar)</t>
    </r>
  </si>
  <si>
    <r>
      <t xml:space="preserve">PRESSURE GAUGE  (bar) </t>
    </r>
    <r>
      <rPr>
        <sz val="8"/>
        <color theme="1"/>
        <rFont val="Arial"/>
        <family val="2"/>
      </rPr>
      <t>LECTURA MANÓMETRO (bar)</t>
    </r>
  </si>
  <si>
    <r>
      <t xml:space="preserve">DESVIATION (bar)                      </t>
    </r>
    <r>
      <rPr>
        <sz val="8"/>
        <color theme="1"/>
        <rFont val="Arial"/>
        <family val="2"/>
      </rPr>
      <t>ERROR ABSOLUTO (bar)</t>
    </r>
  </si>
  <si>
    <r>
      <t xml:space="preserve">DESVIATION OF RANGE (%) </t>
    </r>
    <r>
      <rPr>
        <sz val="8"/>
        <color theme="1"/>
        <rFont val="Arial"/>
        <family val="2"/>
      </rPr>
      <t>ERROR FONDO ESCALA (%)</t>
    </r>
  </si>
  <si>
    <r>
      <rPr>
        <b/>
        <sz val="6"/>
        <color theme="1"/>
        <rFont val="Arial"/>
        <family val="2"/>
      </rPr>
      <t xml:space="preserve">UP </t>
    </r>
    <r>
      <rPr>
        <sz val="6"/>
        <color theme="1"/>
        <rFont val="Arial"/>
        <family val="2"/>
      </rPr>
      <t xml:space="preserve">                             ASCENDENTE</t>
    </r>
  </si>
  <si>
    <r>
      <rPr>
        <b/>
        <sz val="6"/>
        <color theme="1"/>
        <rFont val="Arial"/>
        <family val="2"/>
      </rPr>
      <t xml:space="preserve">DOWN </t>
    </r>
    <r>
      <rPr>
        <sz val="6"/>
        <color theme="1"/>
        <rFont val="Arial"/>
        <family val="2"/>
      </rPr>
      <t>DESCENDENTE</t>
    </r>
  </si>
  <si>
    <r>
      <rPr>
        <b/>
        <i/>
        <sz val="6"/>
        <color theme="1"/>
        <rFont val="Arial"/>
        <family val="2"/>
      </rPr>
      <t>QUALIFICATION /</t>
    </r>
    <r>
      <rPr>
        <i/>
        <sz val="6"/>
        <color theme="1"/>
        <rFont val="Arial"/>
        <family val="2"/>
      </rPr>
      <t>CALIFICACIÓN:</t>
    </r>
  </si>
  <si>
    <r>
      <rPr>
        <b/>
        <i/>
        <sz val="6"/>
        <color theme="1"/>
        <rFont val="Arial"/>
        <family val="2"/>
      </rPr>
      <t xml:space="preserve">DATE &amp; SIGNATURE </t>
    </r>
    <r>
      <rPr>
        <i/>
        <sz val="6"/>
        <color theme="1"/>
        <rFont val="Arial"/>
        <family val="2"/>
      </rPr>
      <t xml:space="preserve">                                           FECHA Y FIRMA</t>
    </r>
  </si>
  <si>
    <r>
      <rPr>
        <b/>
        <i/>
        <sz val="6"/>
        <color theme="1"/>
        <rFont val="Arial"/>
        <family val="2"/>
      </rPr>
      <t xml:space="preserve">NEXT CALIBRATION DATE          </t>
    </r>
    <r>
      <rPr>
        <i/>
        <sz val="6"/>
        <color theme="1"/>
        <rFont val="Arial"/>
        <family val="2"/>
      </rPr>
      <t xml:space="preserve">                                                                 FECHA PROXIMA CALIBRACIÓN: </t>
    </r>
  </si>
  <si>
    <t>MASTER PRESSURE GAUGE / MANÓMETROS PATRÓN Nº: 2 &amp; 3</t>
  </si>
  <si>
    <t>0060-009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</si>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</sst>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20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7" xfId="0" applyBorder="1"/>
    <xf numFmtId="0" fontId="0" fillId="0" borderId="4" xfId="0" applyBorder="1"/>
    <xf numFmtId="0" fontId="2" fillId="0" borderId="0" xfId="0" applyFont="1" applyAlignment="1">
      <alignment horizontal="center" vertical="center" wrapText="1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0" fillId="2" borderId="34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16" fillId="0" borderId="5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15" fillId="0" borderId="19" xfId="0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4" fillId="0" borderId="4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7" fillId="0" borderId="13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364448</xdr:colOff>
      <xdr:row>0</xdr:row>
      <xdr:rowOff>33132</xdr:rowOff>
    </xdr:from>
    <xdr:to>
      <xdr:col>1</xdr:col>
      <xdr:colOff>414144</xdr:colOff>
      <xdr:row>3</xdr:row>
      <xdr:rowOff>145775</xdr:rowOff>
    </xdr:to>
    <xdr:pic>
      <xdr:nvPicPr>
        <xdr:cNvPr id="12" name="11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85" t="13608" r="24176" b="38259"/>
        <a:stretch/>
      </xdr:blipFill>
      <xdr:spPr>
        <a:xfrm>
          <a:off x="364448" y="33132"/>
          <a:ext cx="811696" cy="733839"/>
        </a:xfrm>
        <a:prstGeom prst="rect">
          <a:avLst/>
        </a:prstGeom>
      </xdr:spPr>
    </xdr:pic>
    <xdr:clientData/>
  </xdr:twoCellAnchor>
  <xdr:twoCellAnchor editAs="oneCell">
    <xdr:from>
      <xdr:col>3</xdr:col>
      <xdr:colOff>157378</xdr:colOff>
      <xdr:row>1</xdr:row>
      <xdr:rowOff>27007</xdr:rowOff>
    </xdr:from>
    <xdr:to>
      <xdr:col>8</xdr:col>
      <xdr:colOff>667378</xdr:colOff>
      <xdr:row>2</xdr:row>
      <xdr:rowOff>177206</xdr:rowOff>
    </xdr:to>
    <xdr:pic>
      <xdr:nvPicPr>
        <xdr:cNvPr id="13" name="12 Imag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3378" y="217507"/>
          <a:ext cx="4320000" cy="348982"/>
        </a:xfrm>
        <a:prstGeom prst="rect">
          <a:avLst/>
        </a:prstGeom>
      </xdr:spPr>
    </xdr:pic>
    <xdr:clientData/>
  </xdr:twoCellAnchor>
  <xdr:twoCellAnchor>
    <xdr:from>
      <xdr:col>12</xdr:col>
      <xdr:colOff>117231</xdr:colOff>
      <xdr:row>6</xdr:row>
      <xdr:rowOff>21982</xdr:rowOff>
    </xdr:from>
    <xdr:to>
      <xdr:col>13</xdr:col>
      <xdr:colOff>564173</xdr:colOff>
      <xdr:row>6</xdr:row>
      <xdr:rowOff>183174</xdr:rowOff>
    </xdr:to>
    <xdr:sp macro="[1]!Sellar_Tempo_3" textlink="">
      <xdr:nvSpPr>
        <xdr:cNvPr id="4" name="3 Rectángul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261231" y="125070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3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116274</xdr:colOff>
      <xdr:row>5</xdr:row>
      <xdr:rowOff>36635</xdr:rowOff>
    </xdr:from>
    <xdr:to>
      <xdr:col>13</xdr:col>
      <xdr:colOff>563216</xdr:colOff>
      <xdr:row>5</xdr:row>
      <xdr:rowOff>197827</xdr:rowOff>
    </xdr:to>
    <xdr:sp macro="[1]!Sellar_Tempo_2" textlink="">
      <xdr:nvSpPr>
        <xdr:cNvPr id="5" name="4 Rectángul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260274" y="1055810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2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124558</xdr:colOff>
      <xdr:row>4</xdr:row>
      <xdr:rowOff>29307</xdr:rowOff>
    </xdr:from>
    <xdr:to>
      <xdr:col>13</xdr:col>
      <xdr:colOff>571500</xdr:colOff>
      <xdr:row>4</xdr:row>
      <xdr:rowOff>190499</xdr:rowOff>
    </xdr:to>
    <xdr:sp macro="[1]!Sellar_Tempo_1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268558" y="84845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/>
            <a:t>Sellos Tempo 1</a:t>
          </a:r>
        </a:p>
      </xdr:txBody>
    </xdr:sp>
    <xdr:clientData/>
  </xdr:twoCellAnchor>
  <xdr:twoCellAnchor editAs="oneCell">
    <xdr:from>
      <xdr:col>7</xdr:col>
      <xdr:colOff>190500</xdr:colOff>
      <xdr:row>10</xdr:row>
      <xdr:rowOff>24848</xdr:rowOff>
    </xdr:from>
    <xdr:to>
      <xdr:col>8</xdr:col>
      <xdr:colOff>604631</xdr:colOff>
      <xdr:row>15</xdr:row>
      <xdr:rowOff>182678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8C4EBE-8B08-46AE-AA73-ACBFCF67E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2029239"/>
          <a:ext cx="1176131" cy="1143461"/>
        </a:xfrm>
        <a:prstGeom prst="rect">
          <a:avLst/>
        </a:prstGeom>
      </xdr:spPr>
    </xdr:pic>
    <xdr:clientData/>
  </xdr:twoCellAnchor>
  <xdr:twoCellAnchor editAs="oneCell">
    <xdr:from>
      <xdr:col>4</xdr:col>
      <xdr:colOff>314739</xdr:colOff>
      <xdr:row>16</xdr:row>
      <xdr:rowOff>115957</xdr:rowOff>
    </xdr:from>
    <xdr:to>
      <xdr:col>4</xdr:col>
      <xdr:colOff>737820</xdr:colOff>
      <xdr:row>18</xdr:row>
      <xdr:rowOff>158038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B001D1D-98BF-426E-9B95-93594E424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739" y="3304761"/>
          <a:ext cx="423081" cy="423081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190500</xdr:colOff>
      <xdr:row>23</xdr:row>
      <xdr:rowOff>157370</xdr:rowOff>
    </xdr:from>
    <xdr:to>
      <xdr:col>8</xdr:col>
      <xdr:colOff>604631</xdr:colOff>
      <xdr:row>29</xdr:row>
      <xdr:rowOff>124700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522B4EF-EB3C-4D95-B159-3857377D1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4704522"/>
          <a:ext cx="1176131" cy="1143461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423081</xdr:colOff>
      <xdr:row>33</xdr:row>
      <xdr:rowOff>33798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5DFBEFB-DAFC-434D-87EC-839F3ACF9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6112565"/>
          <a:ext cx="423081" cy="423081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423081</xdr:colOff>
      <xdr:row>47</xdr:row>
      <xdr:rowOff>33798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66DDEB1-7501-42AC-9D20-1FE210EDB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8845826"/>
          <a:ext cx="423081" cy="423081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190500</xdr:colOff>
      <xdr:row>38</xdr:row>
      <xdr:rowOff>33130</xdr:rowOff>
    </xdr:from>
    <xdr:to>
      <xdr:col>8</xdr:col>
      <xdr:colOff>604631</xdr:colOff>
      <xdr:row>43</xdr:row>
      <xdr:rowOff>190961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B0C668B-FE6F-404D-A4EA-C089644D0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7504043"/>
          <a:ext cx="1176131" cy="1143461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423081</xdr:colOff>
      <xdr:row>61</xdr:row>
      <xdr:rowOff>33798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3F37AA0F-16DF-4EBE-9591-9E833C95E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1579087"/>
          <a:ext cx="423081" cy="423081"/>
        </a:xfrm>
        <a:prstGeom prst="rect">
          <a:avLst/>
        </a:prstGeom>
      </xdr:spPr>
    </xdr:pic>
    <xdr:clientData/>
  </xdr:twoCellAnchor>
  <xdr:twoCellAnchor editAs="oneCell">
    <xdr:from>
      <xdr:col>7</xdr:col>
      <xdr:colOff>215347</xdr:colOff>
      <xdr:row>52</xdr:row>
      <xdr:rowOff>16565</xdr:rowOff>
    </xdr:from>
    <xdr:to>
      <xdr:col>8</xdr:col>
      <xdr:colOff>629478</xdr:colOff>
      <xdr:row>57</xdr:row>
      <xdr:rowOff>174396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7411125D-4F8C-4CE6-847A-A0FCAF3D1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347" y="10220739"/>
          <a:ext cx="1176131" cy="1143461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73</xdr:row>
      <xdr:rowOff>0</xdr:rowOff>
    </xdr:from>
    <xdr:ext cx="423081" cy="423081"/>
    <xdr:pic>
      <xdr:nvPicPr>
        <xdr:cNvPr id="15" name="Imagen 14">
          <a:extLst>
            <a:ext uri="{FF2B5EF4-FFF2-40B4-BE49-F238E27FC236}">
              <a16:creationId xmlns:a16="http://schemas.microsoft.com/office/drawing/2014/main" id="{C1DA7AB5-6952-4B45-9AE6-D470AA568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1579087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215347</xdr:colOff>
      <xdr:row>66</xdr:row>
      <xdr:rowOff>16565</xdr:rowOff>
    </xdr:from>
    <xdr:ext cx="1176131" cy="1143461"/>
    <xdr:pic>
      <xdr:nvPicPr>
        <xdr:cNvPr id="16" name="Imagen 15">
          <a:extLst>
            <a:ext uri="{FF2B5EF4-FFF2-40B4-BE49-F238E27FC236}">
              <a16:creationId xmlns:a16="http://schemas.microsoft.com/office/drawing/2014/main" id="{B40E106F-5DDD-47D7-BA6C-CF4A2BC7F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347" y="10220739"/>
          <a:ext cx="1176131" cy="114346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C\Calidad\ARCHIVOS%20CONTROL%20CALIDAD\INSTRUMENTOS%20DE%20MEDIDA\CALIBRACI&#211;N%20MAN&#211;METROS\BANCO%20N&#186;%201\1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7-2018"/>
      <sheetName val="2016-2017"/>
      <sheetName val="Formula"/>
      <sheetName val="101"/>
    </sheetNames>
    <definedNames>
      <definedName name="Sellar_Tempo_1"/>
      <definedName name="Sellar_Tempo_2"/>
      <definedName name="Sellar_Tempo_3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5"/>
  <sheetViews>
    <sheetView tabSelected="1" topLeftCell="A58" zoomScale="115" zoomScaleNormal="115" workbookViewId="0">
      <selection activeCell="M78" sqref="M78"/>
    </sheetView>
  </sheetViews>
  <sheetFormatPr baseColWidth="10" defaultRowHeight="15" x14ac:dyDescent="0.25"/>
  <sheetData>
    <row r="1" spans="1:12" ht="18" customHeight="1" x14ac:dyDescent="0.25">
      <c r="A1" s="75"/>
      <c r="B1" s="76"/>
      <c r="C1" s="76"/>
      <c r="D1" s="76"/>
      <c r="E1" s="76"/>
      <c r="F1" s="76"/>
      <c r="G1" s="76"/>
      <c r="H1" s="76"/>
      <c r="I1" s="77"/>
    </row>
    <row r="2" spans="1:12" ht="15.75" thickBot="1" x14ac:dyDescent="0.3">
      <c r="A2" s="78"/>
      <c r="B2" s="79"/>
      <c r="C2" s="79"/>
      <c r="D2" s="79"/>
      <c r="E2" s="79"/>
      <c r="F2" s="79"/>
      <c r="G2" s="79"/>
      <c r="H2" s="79"/>
      <c r="I2" s="80"/>
    </row>
    <row r="3" spans="1:12" x14ac:dyDescent="0.25">
      <c r="A3" s="78"/>
      <c r="B3" s="79"/>
      <c r="C3" s="79"/>
      <c r="D3" s="79"/>
      <c r="E3" s="79"/>
      <c r="F3" s="79"/>
      <c r="G3" s="79"/>
      <c r="H3" s="79"/>
      <c r="I3" s="80"/>
      <c r="K3" s="68" t="s">
        <v>13</v>
      </c>
      <c r="L3" s="69"/>
    </row>
    <row r="4" spans="1:12" ht="15.75" thickBot="1" x14ac:dyDescent="0.3">
      <c r="A4" s="78"/>
      <c r="B4" s="79"/>
      <c r="C4" s="79"/>
      <c r="D4" s="79"/>
      <c r="E4" s="79"/>
      <c r="F4" s="79"/>
      <c r="G4" s="79"/>
      <c r="H4" s="79"/>
      <c r="I4" s="80"/>
      <c r="K4" s="70"/>
      <c r="L4" s="71"/>
    </row>
    <row r="5" spans="1:12" ht="15.75" thickBot="1" x14ac:dyDescent="0.3">
      <c r="A5" s="72" t="s">
        <v>2</v>
      </c>
      <c r="B5" s="73"/>
      <c r="C5" s="73"/>
      <c r="D5" s="73"/>
      <c r="E5" s="73"/>
      <c r="F5" s="73"/>
      <c r="G5" s="73"/>
      <c r="H5" s="73"/>
      <c r="I5" s="74"/>
      <c r="K5" s="19" t="s">
        <v>14</v>
      </c>
      <c r="L5" s="20">
        <v>0</v>
      </c>
    </row>
    <row r="6" spans="1:12" ht="16.5" thickTop="1" thickBot="1" x14ac:dyDescent="0.3">
      <c r="A6" s="41"/>
      <c r="B6" s="42"/>
      <c r="C6" s="42"/>
      <c r="D6" s="42"/>
      <c r="E6" s="42"/>
      <c r="F6" s="42"/>
      <c r="G6" s="42"/>
      <c r="H6" s="42"/>
      <c r="I6" s="43"/>
      <c r="K6" s="21" t="s">
        <v>15</v>
      </c>
      <c r="L6" s="22">
        <v>0</v>
      </c>
    </row>
    <row r="7" spans="1:12" ht="15.75" thickBot="1" x14ac:dyDescent="0.3">
      <c r="A7" s="38" t="s">
        <v>17</v>
      </c>
      <c r="B7" s="39"/>
      <c r="C7" s="39"/>
      <c r="D7" s="39"/>
      <c r="E7" s="39"/>
      <c r="F7" s="40"/>
      <c r="G7" s="48" t="s">
        <v>18</v>
      </c>
      <c r="H7" s="49"/>
      <c r="I7" s="25" t="s">
        <v>33</v>
      </c>
      <c r="K7" s="23" t="s">
        <v>16</v>
      </c>
      <c r="L7" s="24">
        <v>0</v>
      </c>
    </row>
    <row r="8" spans="1:12" x14ac:dyDescent="0.25">
      <c r="A8" s="32" t="s">
        <v>19</v>
      </c>
      <c r="B8" s="50" t="s">
        <v>4</v>
      </c>
      <c r="C8" s="51"/>
      <c r="D8" s="13" t="s">
        <v>0</v>
      </c>
      <c r="E8" s="52" t="s">
        <v>1</v>
      </c>
      <c r="F8" s="52"/>
      <c r="G8" s="53" t="s">
        <v>20</v>
      </c>
      <c r="H8" s="53"/>
      <c r="I8" s="14" t="s">
        <v>6</v>
      </c>
    </row>
    <row r="9" spans="1:12" ht="15.75" thickBot="1" x14ac:dyDescent="0.3">
      <c r="A9" s="33" t="s">
        <v>32</v>
      </c>
      <c r="B9" s="34"/>
      <c r="C9" s="34"/>
      <c r="D9" s="35"/>
      <c r="E9" s="36"/>
      <c r="F9" s="37"/>
      <c r="G9" s="54" t="s">
        <v>21</v>
      </c>
      <c r="H9" s="54"/>
      <c r="I9" s="15" t="s">
        <v>5</v>
      </c>
    </row>
    <row r="10" spans="1:12" ht="15" customHeight="1" x14ac:dyDescent="0.25">
      <c r="A10" s="55" t="s">
        <v>22</v>
      </c>
      <c r="B10" s="63" t="s">
        <v>23</v>
      </c>
      <c r="C10" s="62"/>
      <c r="D10" s="57" t="s">
        <v>24</v>
      </c>
      <c r="E10" s="58"/>
      <c r="F10" s="61" t="s">
        <v>25</v>
      </c>
      <c r="G10" s="62"/>
      <c r="H10" s="61" t="s">
        <v>26</v>
      </c>
      <c r="I10" s="62"/>
    </row>
    <row r="11" spans="1:12" ht="15.75" thickBot="1" x14ac:dyDescent="0.3">
      <c r="A11" s="55"/>
      <c r="B11" s="59"/>
      <c r="C11" s="60"/>
      <c r="D11" s="59"/>
      <c r="E11" s="60"/>
      <c r="F11" s="59"/>
      <c r="G11" s="60"/>
      <c r="H11" s="59"/>
      <c r="I11" s="60"/>
    </row>
    <row r="12" spans="1:12" ht="17.25" thickBot="1" x14ac:dyDescent="0.3">
      <c r="A12" s="56"/>
      <c r="B12" s="1" t="s">
        <v>27</v>
      </c>
      <c r="C12" s="1" t="s">
        <v>28</v>
      </c>
      <c r="D12" s="1" t="s">
        <v>27</v>
      </c>
      <c r="E12" s="1" t="s">
        <v>28</v>
      </c>
      <c r="F12" s="1" t="s">
        <v>27</v>
      </c>
      <c r="G12" s="1" t="s">
        <v>28</v>
      </c>
      <c r="H12" s="1" t="s">
        <v>27</v>
      </c>
      <c r="I12" s="1" t="s">
        <v>28</v>
      </c>
    </row>
    <row r="13" spans="1:12" x14ac:dyDescent="0.25">
      <c r="A13" s="8">
        <v>1</v>
      </c>
      <c r="B13" s="26">
        <v>12</v>
      </c>
      <c r="C13" s="27">
        <v>48</v>
      </c>
      <c r="D13" s="26">
        <v>13</v>
      </c>
      <c r="E13" s="27">
        <v>49</v>
      </c>
      <c r="F13" s="26">
        <f t="shared" ref="F13:G16" si="0">IF(D13="","",ABS(B13-D13))</f>
        <v>1</v>
      </c>
      <c r="G13" s="27">
        <f t="shared" si="0"/>
        <v>1</v>
      </c>
      <c r="H13" s="5"/>
      <c r="I13" s="4"/>
    </row>
    <row r="14" spans="1:12" x14ac:dyDescent="0.25">
      <c r="A14" s="9">
        <v>2</v>
      </c>
      <c r="B14" s="28">
        <v>24</v>
      </c>
      <c r="C14" s="29">
        <v>36</v>
      </c>
      <c r="D14" s="28">
        <v>23</v>
      </c>
      <c r="E14" s="29">
        <v>35.25</v>
      </c>
      <c r="F14" s="28">
        <f t="shared" si="0"/>
        <v>1</v>
      </c>
      <c r="G14" s="29">
        <f t="shared" si="0"/>
        <v>0.75</v>
      </c>
      <c r="H14" s="6"/>
      <c r="I14" s="2"/>
    </row>
    <row r="15" spans="1:12" x14ac:dyDescent="0.25">
      <c r="A15" s="9">
        <v>3</v>
      </c>
      <c r="B15" s="28">
        <v>36</v>
      </c>
      <c r="C15" s="29">
        <v>24</v>
      </c>
      <c r="D15" s="28">
        <v>35</v>
      </c>
      <c r="E15" s="29">
        <v>23</v>
      </c>
      <c r="F15" s="28">
        <f t="shared" si="0"/>
        <v>1</v>
      </c>
      <c r="G15" s="29">
        <f t="shared" si="0"/>
        <v>1</v>
      </c>
      <c r="H15" s="6"/>
      <c r="I15" s="2"/>
    </row>
    <row r="16" spans="1:12" ht="15.75" thickBot="1" x14ac:dyDescent="0.3">
      <c r="A16" s="10">
        <v>4</v>
      </c>
      <c r="B16" s="30">
        <v>48</v>
      </c>
      <c r="C16" s="31">
        <v>12</v>
      </c>
      <c r="D16" s="30">
        <v>48.75</v>
      </c>
      <c r="E16" s="31">
        <v>12.75</v>
      </c>
      <c r="F16" s="30">
        <f t="shared" si="0"/>
        <v>0.75</v>
      </c>
      <c r="G16" s="31">
        <f t="shared" si="0"/>
        <v>0.75</v>
      </c>
      <c r="H16" s="7"/>
      <c r="I16" s="3"/>
    </row>
    <row r="17" spans="1:11" ht="15" customHeight="1" x14ac:dyDescent="0.25">
      <c r="A17" s="44" t="s">
        <v>29</v>
      </c>
      <c r="B17" s="45"/>
      <c r="C17" s="11"/>
      <c r="D17" s="45" t="s">
        <v>30</v>
      </c>
      <c r="E17" s="45"/>
      <c r="F17" s="45" t="s">
        <v>31</v>
      </c>
      <c r="G17" s="45"/>
      <c r="H17" s="45"/>
      <c r="I17" s="12"/>
    </row>
    <row r="18" spans="1:11" x14ac:dyDescent="0.25">
      <c r="A18" s="64" t="s">
        <v>34</v>
      </c>
      <c r="B18" s="65"/>
      <c r="C18" s="18"/>
      <c r="D18" s="46">
        <v>45068</v>
      </c>
      <c r="E18" s="46"/>
      <c r="F18" s="46">
        <f>IF(D18="","",D18+92)</f>
        <v>45160</v>
      </c>
      <c r="G18" s="46"/>
      <c r="H18" s="46"/>
      <c r="I18" s="12"/>
    </row>
    <row r="19" spans="1:11" ht="15.75" thickBot="1" x14ac:dyDescent="0.3">
      <c r="A19" s="66"/>
      <c r="B19" s="67"/>
      <c r="C19" s="16"/>
      <c r="D19" s="47"/>
      <c r="E19" s="47"/>
      <c r="F19" s="47"/>
      <c r="G19" s="47"/>
      <c r="H19" s="47"/>
      <c r="I19" s="17"/>
    </row>
    <row r="20" spans="1:11" ht="15.75" thickBot="1" x14ac:dyDescent="0.3">
      <c r="A20" s="41"/>
      <c r="B20" s="42"/>
      <c r="C20" s="42"/>
      <c r="D20" s="42"/>
      <c r="E20" s="42"/>
      <c r="F20" s="42"/>
      <c r="G20" s="42"/>
      <c r="H20" s="42"/>
      <c r="I20" s="43"/>
      <c r="K20" t="s">
        <v>14</v>
      </c>
    </row>
    <row r="21" spans="1:11" x14ac:dyDescent="0.25">
      <c r="A21" s="38" t="s">
        <v>17</v>
      </c>
      <c r="B21" s="39"/>
      <c r="C21" s="39"/>
      <c r="D21" s="39"/>
      <c r="E21" s="39"/>
      <c r="F21" s="40"/>
      <c r="G21" s="48" t="s">
        <v>18</v>
      </c>
      <c r="H21" s="49"/>
      <c r="I21" s="25" t="s">
        <v>33</v>
      </c>
    </row>
    <row r="22" spans="1:11" x14ac:dyDescent="0.25">
      <c r="A22" s="32" t="s">
        <v>19</v>
      </c>
      <c r="B22" s="50" t="s">
        <v>4</v>
      </c>
      <c r="C22" s="51"/>
      <c r="D22" s="13" t="s">
        <v>0</v>
      </c>
      <c r="E22" s="52" t="s">
        <v>1</v>
      </c>
      <c r="F22" s="52"/>
      <c r="G22" s="53" t="s">
        <v>20</v>
      </c>
      <c r="H22" s="53"/>
      <c r="I22" s="14" t="s">
        <v>6</v>
      </c>
    </row>
    <row r="23" spans="1:11" ht="15.75" thickBot="1" x14ac:dyDescent="0.3">
      <c r="A23" s="33" t="s">
        <v>32</v>
      </c>
      <c r="B23" s="34"/>
      <c r="C23" s="34"/>
      <c r="D23" s="35"/>
      <c r="E23" s="36"/>
      <c r="F23" s="37"/>
      <c r="G23" s="54" t="s">
        <v>21</v>
      </c>
      <c r="H23" s="54"/>
      <c r="I23" s="15" t="s">
        <v>5</v>
      </c>
    </row>
    <row r="24" spans="1:11" ht="15" customHeight="1" x14ac:dyDescent="0.25">
      <c r="A24" s="55" t="s">
        <v>22</v>
      </c>
      <c r="B24" s="63" t="s">
        <v>23</v>
      </c>
      <c r="C24" s="62"/>
      <c r="D24" s="57" t="s">
        <v>24</v>
      </c>
      <c r="E24" s="58"/>
      <c r="F24" s="61" t="s">
        <v>25</v>
      </c>
      <c r="G24" s="62"/>
      <c r="H24" s="61" t="s">
        <v>26</v>
      </c>
      <c r="I24" s="62"/>
    </row>
    <row r="25" spans="1:11" ht="15.75" thickBot="1" x14ac:dyDescent="0.3">
      <c r="A25" s="55"/>
      <c r="B25" s="59"/>
      <c r="C25" s="60"/>
      <c r="D25" s="59"/>
      <c r="E25" s="60"/>
      <c r="F25" s="59"/>
      <c r="G25" s="60"/>
      <c r="H25" s="59"/>
      <c r="I25" s="60"/>
    </row>
    <row r="26" spans="1:11" ht="17.25" thickBot="1" x14ac:dyDescent="0.3">
      <c r="A26" s="56"/>
      <c r="B26" s="1" t="s">
        <v>27</v>
      </c>
      <c r="C26" s="1" t="s">
        <v>28</v>
      </c>
      <c r="D26" s="1" t="s">
        <v>27</v>
      </c>
      <c r="E26" s="1" t="s">
        <v>28</v>
      </c>
      <c r="F26" s="1" t="s">
        <v>27</v>
      </c>
      <c r="G26" s="1" t="s">
        <v>28</v>
      </c>
      <c r="H26" s="1" t="s">
        <v>27</v>
      </c>
      <c r="I26" s="1" t="s">
        <v>28</v>
      </c>
    </row>
    <row r="27" spans="1:11" x14ac:dyDescent="0.25">
      <c r="A27" s="8">
        <v>1</v>
      </c>
      <c r="B27" s="26">
        <v>12</v>
      </c>
      <c r="C27" s="27">
        <v>48</v>
      </c>
      <c r="D27" s="26">
        <v>11.25</v>
      </c>
      <c r="E27" s="27">
        <v>48.75</v>
      </c>
      <c r="F27" s="26">
        <f t="shared" ref="F27:F30" si="1">IF(D27="","",ABS(B27-D27))</f>
        <v>0.75</v>
      </c>
      <c r="G27" s="27">
        <f t="shared" ref="G27:G30" si="2">IF(E27="","",ABS(C27-E27))</f>
        <v>0.75</v>
      </c>
      <c r="H27" s="5"/>
      <c r="I27" s="4"/>
    </row>
    <row r="28" spans="1:11" x14ac:dyDescent="0.25">
      <c r="A28" s="9">
        <v>2</v>
      </c>
      <c r="B28" s="28">
        <v>24</v>
      </c>
      <c r="C28" s="29">
        <v>36</v>
      </c>
      <c r="D28" s="28">
        <v>24.25</v>
      </c>
      <c r="E28" s="29">
        <v>36.25</v>
      </c>
      <c r="F28" s="28">
        <f t="shared" si="1"/>
        <v>0.25</v>
      </c>
      <c r="G28" s="29">
        <f t="shared" si="2"/>
        <v>0.25</v>
      </c>
      <c r="H28" s="6"/>
      <c r="I28" s="2"/>
    </row>
    <row r="29" spans="1:11" x14ac:dyDescent="0.25">
      <c r="A29" s="9">
        <v>3</v>
      </c>
      <c r="B29" s="28">
        <v>36</v>
      </c>
      <c r="C29" s="29">
        <v>24</v>
      </c>
      <c r="D29" s="28">
        <v>36</v>
      </c>
      <c r="E29" s="29">
        <v>24.75</v>
      </c>
      <c r="F29" s="28">
        <f t="shared" si="1"/>
        <v>0</v>
      </c>
      <c r="G29" s="29">
        <f t="shared" si="2"/>
        <v>0.75</v>
      </c>
      <c r="H29" s="6"/>
      <c r="I29" s="2"/>
    </row>
    <row r="30" spans="1:11" ht="15.75" thickBot="1" x14ac:dyDescent="0.3">
      <c r="A30" s="10">
        <v>4</v>
      </c>
      <c r="B30" s="30">
        <v>48</v>
      </c>
      <c r="C30" s="31">
        <v>12</v>
      </c>
      <c r="D30" s="30">
        <v>47</v>
      </c>
      <c r="E30" s="31">
        <v>12.75</v>
      </c>
      <c r="F30" s="30">
        <f t="shared" si="1"/>
        <v>1</v>
      </c>
      <c r="G30" s="31">
        <f t="shared" si="2"/>
        <v>0.75</v>
      </c>
      <c r="H30" s="7"/>
      <c r="I30" s="3"/>
    </row>
    <row r="31" spans="1:11" ht="15" customHeight="1" x14ac:dyDescent="0.25">
      <c r="A31" s="44" t="s">
        <v>29</v>
      </c>
      <c r="B31" s="45"/>
      <c r="C31" s="11"/>
      <c r="D31" s="45" t="s">
        <v>30</v>
      </c>
      <c r="E31" s="45"/>
      <c r="F31" s="45" t="s">
        <v>31</v>
      </c>
      <c r="G31" s="45"/>
      <c r="H31" s="45"/>
      <c r="I31" s="12"/>
    </row>
    <row r="32" spans="1:11" x14ac:dyDescent="0.25">
      <c r="A32" s="64" t="s">
        <v>34</v>
      </c>
      <c r="B32" s="65"/>
      <c r="C32" s="18"/>
      <c r="D32" s="46">
        <v>45202</v>
      </c>
      <c r="E32" s="46"/>
      <c r="F32" s="46">
        <f t="shared" ref="F32" si="3">IF(D32="","",D32+90)</f>
        <v>45292</v>
      </c>
      <c r="G32" s="46"/>
      <c r="H32" s="46"/>
      <c r="I32" s="12"/>
    </row>
    <row r="33" spans="1:11" ht="15.75" thickBot="1" x14ac:dyDescent="0.3">
      <c r="A33" s="66"/>
      <c r="B33" s="67"/>
      <c r="C33" s="16"/>
      <c r="D33" s="47"/>
      <c r="E33" s="47"/>
      <c r="F33" s="47"/>
      <c r="G33" s="47"/>
      <c r="H33" s="47"/>
      <c r="I33" s="17"/>
    </row>
    <row r="34" spans="1:11" ht="15.75" thickBot="1" x14ac:dyDescent="0.3">
      <c r="A34" s="41"/>
      <c r="B34" s="42"/>
      <c r="C34" s="42"/>
      <c r="D34" s="42"/>
      <c r="E34" s="42"/>
      <c r="F34" s="42"/>
      <c r="G34" s="42"/>
      <c r="H34" s="42"/>
      <c r="I34" s="43"/>
      <c r="K34" t="s">
        <v>15</v>
      </c>
    </row>
    <row r="35" spans="1:11" x14ac:dyDescent="0.25">
      <c r="A35" s="38" t="s">
        <v>17</v>
      </c>
      <c r="B35" s="39"/>
      <c r="C35" s="39"/>
      <c r="D35" s="39"/>
      <c r="E35" s="39"/>
      <c r="F35" s="40"/>
      <c r="G35" s="48" t="s">
        <v>18</v>
      </c>
      <c r="H35" s="49"/>
      <c r="I35" s="25" t="s">
        <v>33</v>
      </c>
    </row>
    <row r="36" spans="1:11" x14ac:dyDescent="0.25">
      <c r="A36" s="32" t="s">
        <v>19</v>
      </c>
      <c r="B36" s="50" t="s">
        <v>4</v>
      </c>
      <c r="C36" s="51"/>
      <c r="D36" s="13" t="s">
        <v>0</v>
      </c>
      <c r="E36" s="52" t="s">
        <v>1</v>
      </c>
      <c r="F36" s="52"/>
      <c r="G36" s="53" t="s">
        <v>20</v>
      </c>
      <c r="H36" s="53"/>
      <c r="I36" s="14" t="s">
        <v>6</v>
      </c>
    </row>
    <row r="37" spans="1:11" ht="15.75" thickBot="1" x14ac:dyDescent="0.3">
      <c r="A37" s="33" t="s">
        <v>32</v>
      </c>
      <c r="B37" s="34"/>
      <c r="C37" s="34"/>
      <c r="D37" s="35"/>
      <c r="E37" s="36"/>
      <c r="F37" s="37"/>
      <c r="G37" s="54" t="s">
        <v>21</v>
      </c>
      <c r="H37" s="54"/>
      <c r="I37" s="15" t="s">
        <v>5</v>
      </c>
    </row>
    <row r="38" spans="1:11" ht="15" customHeight="1" x14ac:dyDescent="0.25">
      <c r="A38" s="55" t="s">
        <v>22</v>
      </c>
      <c r="B38" s="63" t="s">
        <v>23</v>
      </c>
      <c r="C38" s="62"/>
      <c r="D38" s="57" t="s">
        <v>24</v>
      </c>
      <c r="E38" s="58"/>
      <c r="F38" s="61" t="s">
        <v>25</v>
      </c>
      <c r="G38" s="62"/>
      <c r="H38" s="61" t="s">
        <v>26</v>
      </c>
      <c r="I38" s="62"/>
    </row>
    <row r="39" spans="1:11" ht="15.75" thickBot="1" x14ac:dyDescent="0.3">
      <c r="A39" s="55"/>
      <c r="B39" s="59"/>
      <c r="C39" s="60"/>
      <c r="D39" s="59"/>
      <c r="E39" s="60"/>
      <c r="F39" s="59"/>
      <c r="G39" s="60"/>
      <c r="H39" s="59"/>
      <c r="I39" s="60"/>
    </row>
    <row r="40" spans="1:11" ht="17.25" thickBot="1" x14ac:dyDescent="0.3">
      <c r="A40" s="56"/>
      <c r="B40" s="1" t="s">
        <v>27</v>
      </c>
      <c r="C40" s="1" t="s">
        <v>28</v>
      </c>
      <c r="D40" s="1" t="s">
        <v>27</v>
      </c>
      <c r="E40" s="1" t="s">
        <v>28</v>
      </c>
      <c r="F40" s="1" t="s">
        <v>27</v>
      </c>
      <c r="G40" s="1" t="s">
        <v>28</v>
      </c>
      <c r="H40" s="1" t="s">
        <v>27</v>
      </c>
      <c r="I40" s="1" t="s">
        <v>28</v>
      </c>
    </row>
    <row r="41" spans="1:11" x14ac:dyDescent="0.25">
      <c r="A41" s="8">
        <v>1</v>
      </c>
      <c r="B41" s="26">
        <v>12</v>
      </c>
      <c r="C41" s="27">
        <v>48</v>
      </c>
      <c r="D41" s="26">
        <v>12.5</v>
      </c>
      <c r="E41" s="27">
        <v>48.75</v>
      </c>
      <c r="F41" s="26">
        <f t="shared" ref="F41:F44" si="4">IF(D41="","",ABS(B41-D41))</f>
        <v>0.5</v>
      </c>
      <c r="G41" s="27">
        <f t="shared" ref="G41:G44" si="5">IF(E41="","",ABS(C41-E41))</f>
        <v>0.75</v>
      </c>
      <c r="H41" s="5"/>
      <c r="I41" s="4"/>
    </row>
    <row r="42" spans="1:11" x14ac:dyDescent="0.25">
      <c r="A42" s="9">
        <v>2</v>
      </c>
      <c r="B42" s="28">
        <v>24</v>
      </c>
      <c r="C42" s="29">
        <v>36</v>
      </c>
      <c r="D42" s="28">
        <v>23.5</v>
      </c>
      <c r="E42" s="29">
        <v>36.5</v>
      </c>
      <c r="F42" s="28">
        <f t="shared" si="4"/>
        <v>0.5</v>
      </c>
      <c r="G42" s="29">
        <f t="shared" si="5"/>
        <v>0.5</v>
      </c>
      <c r="H42" s="6"/>
      <c r="I42" s="2"/>
    </row>
    <row r="43" spans="1:11" x14ac:dyDescent="0.25">
      <c r="A43" s="9">
        <v>3</v>
      </c>
      <c r="B43" s="28">
        <v>36</v>
      </c>
      <c r="C43" s="29">
        <v>24</v>
      </c>
      <c r="D43" s="28">
        <v>36.75</v>
      </c>
      <c r="E43" s="29">
        <v>25</v>
      </c>
      <c r="F43" s="28">
        <f t="shared" si="4"/>
        <v>0.75</v>
      </c>
      <c r="G43" s="29">
        <f t="shared" si="5"/>
        <v>1</v>
      </c>
      <c r="H43" s="6"/>
      <c r="I43" s="2"/>
    </row>
    <row r="44" spans="1:11" ht="15.75" thickBot="1" x14ac:dyDescent="0.3">
      <c r="A44" s="10">
        <v>4</v>
      </c>
      <c r="B44" s="30">
        <v>48</v>
      </c>
      <c r="C44" s="31">
        <v>12</v>
      </c>
      <c r="D44" s="30">
        <v>48.25</v>
      </c>
      <c r="E44" s="31">
        <v>11.25</v>
      </c>
      <c r="F44" s="30">
        <f t="shared" si="4"/>
        <v>0.25</v>
      </c>
      <c r="G44" s="31">
        <f t="shared" si="5"/>
        <v>0.75</v>
      </c>
      <c r="H44" s="7"/>
      <c r="I44" s="3"/>
    </row>
    <row r="45" spans="1:11" ht="15" customHeight="1" x14ac:dyDescent="0.25">
      <c r="A45" s="44" t="s">
        <v>29</v>
      </c>
      <c r="B45" s="45"/>
      <c r="C45" s="11"/>
      <c r="D45" s="45" t="s">
        <v>30</v>
      </c>
      <c r="E45" s="45"/>
      <c r="F45" s="45" t="s">
        <v>31</v>
      </c>
      <c r="G45" s="45"/>
      <c r="H45" s="45"/>
      <c r="I45" s="12"/>
    </row>
    <row r="46" spans="1:11" x14ac:dyDescent="0.25">
      <c r="A46" s="64" t="s">
        <v>34</v>
      </c>
      <c r="B46" s="65"/>
      <c r="C46" s="18"/>
      <c r="D46" s="46">
        <v>45293</v>
      </c>
      <c r="E46" s="46"/>
      <c r="F46" s="46">
        <f t="shared" ref="F46" si="6">IF(D46="","",D46+90)</f>
        <v>45383</v>
      </c>
      <c r="G46" s="46"/>
      <c r="H46" s="46"/>
      <c r="I46" s="12"/>
    </row>
    <row r="47" spans="1:11" ht="15.75" thickBot="1" x14ac:dyDescent="0.3">
      <c r="A47" s="66"/>
      <c r="B47" s="67"/>
      <c r="C47" s="16"/>
      <c r="D47" s="47"/>
      <c r="E47" s="47"/>
      <c r="F47" s="47"/>
      <c r="G47" s="47"/>
      <c r="H47" s="47"/>
      <c r="I47" s="17"/>
    </row>
    <row r="48" spans="1:11" ht="15.75" thickBot="1" x14ac:dyDescent="0.3">
      <c r="A48" s="41"/>
      <c r="B48" s="42"/>
      <c r="C48" s="42"/>
      <c r="D48" s="42"/>
      <c r="E48" s="42"/>
      <c r="F48" s="42"/>
      <c r="G48" s="42"/>
      <c r="H48" s="42"/>
      <c r="I48" s="43"/>
      <c r="K48" t="s">
        <v>16</v>
      </c>
    </row>
    <row r="49" spans="1:9" ht="15" customHeight="1" x14ac:dyDescent="0.25">
      <c r="A49" s="38" t="s">
        <v>17</v>
      </c>
      <c r="B49" s="39"/>
      <c r="C49" s="39"/>
      <c r="D49" s="39"/>
      <c r="E49" s="39"/>
      <c r="F49" s="40"/>
      <c r="G49" s="48" t="s">
        <v>18</v>
      </c>
      <c r="H49" s="49"/>
      <c r="I49" s="25" t="s">
        <v>33</v>
      </c>
    </row>
    <row r="50" spans="1:9" x14ac:dyDescent="0.25">
      <c r="A50" s="32" t="s">
        <v>19</v>
      </c>
      <c r="B50" s="50" t="s">
        <v>4</v>
      </c>
      <c r="C50" s="51"/>
      <c r="D50" s="13" t="s">
        <v>0</v>
      </c>
      <c r="E50" s="52" t="s">
        <v>1</v>
      </c>
      <c r="F50" s="52"/>
      <c r="G50" s="53" t="s">
        <v>20</v>
      </c>
      <c r="H50" s="53"/>
      <c r="I50" s="14" t="s">
        <v>6</v>
      </c>
    </row>
    <row r="51" spans="1:9" ht="15.75" thickBot="1" x14ac:dyDescent="0.3">
      <c r="A51" s="33" t="s">
        <v>32</v>
      </c>
      <c r="B51" s="34"/>
      <c r="C51" s="34"/>
      <c r="D51" s="35"/>
      <c r="E51" s="36"/>
      <c r="F51" s="37"/>
      <c r="G51" s="54" t="s">
        <v>21</v>
      </c>
      <c r="H51" s="54"/>
      <c r="I51" s="15" t="s">
        <v>5</v>
      </c>
    </row>
    <row r="52" spans="1:9" ht="15" customHeight="1" x14ac:dyDescent="0.25">
      <c r="A52" s="55" t="s">
        <v>22</v>
      </c>
      <c r="B52" s="63" t="s">
        <v>23</v>
      </c>
      <c r="C52" s="62"/>
      <c r="D52" s="57" t="s">
        <v>24</v>
      </c>
      <c r="E52" s="58"/>
      <c r="F52" s="61" t="s">
        <v>25</v>
      </c>
      <c r="G52" s="62"/>
      <c r="H52" s="61" t="s">
        <v>26</v>
      </c>
      <c r="I52" s="62"/>
    </row>
    <row r="53" spans="1:9" ht="15.75" thickBot="1" x14ac:dyDescent="0.3">
      <c r="A53" s="55"/>
      <c r="B53" s="59"/>
      <c r="C53" s="60"/>
      <c r="D53" s="59"/>
      <c r="E53" s="60"/>
      <c r="F53" s="59"/>
      <c r="G53" s="60"/>
      <c r="H53" s="59"/>
      <c r="I53" s="60"/>
    </row>
    <row r="54" spans="1:9" ht="17.25" thickBot="1" x14ac:dyDescent="0.3">
      <c r="A54" s="56"/>
      <c r="B54" s="1" t="s">
        <v>27</v>
      </c>
      <c r="C54" s="1" t="s">
        <v>28</v>
      </c>
      <c r="D54" s="1" t="s">
        <v>27</v>
      </c>
      <c r="E54" s="1" t="s">
        <v>28</v>
      </c>
      <c r="F54" s="1" t="s">
        <v>27</v>
      </c>
      <c r="G54" s="1" t="s">
        <v>28</v>
      </c>
      <c r="H54" s="1" t="s">
        <v>27</v>
      </c>
      <c r="I54" s="1" t="s">
        <v>28</v>
      </c>
    </row>
    <row r="55" spans="1:9" x14ac:dyDescent="0.25">
      <c r="A55" s="8">
        <v>1</v>
      </c>
      <c r="B55" s="26">
        <v>12</v>
      </c>
      <c r="C55" s="27">
        <v>48</v>
      </c>
      <c r="D55" s="26">
        <v>11.75</v>
      </c>
      <c r="E55" s="27">
        <v>47</v>
      </c>
      <c r="F55" s="26">
        <f t="shared" ref="F55:F58" si="7">IF(D55="","",ABS(B55-D55))</f>
        <v>0.25</v>
      </c>
      <c r="G55" s="27">
        <f t="shared" ref="G55:G58" si="8">IF(E55="","",ABS(C55-E55))</f>
        <v>1</v>
      </c>
      <c r="H55" s="5"/>
      <c r="I55" s="4"/>
    </row>
    <row r="56" spans="1:9" x14ac:dyDescent="0.25">
      <c r="A56" s="9">
        <v>2</v>
      </c>
      <c r="B56" s="28">
        <v>24</v>
      </c>
      <c r="C56" s="29">
        <v>36</v>
      </c>
      <c r="D56" s="28">
        <v>23.5</v>
      </c>
      <c r="E56" s="29">
        <v>36.5</v>
      </c>
      <c r="F56" s="28">
        <f t="shared" si="7"/>
        <v>0.5</v>
      </c>
      <c r="G56" s="29">
        <f t="shared" si="8"/>
        <v>0.5</v>
      </c>
      <c r="H56" s="6"/>
      <c r="I56" s="2"/>
    </row>
    <row r="57" spans="1:9" x14ac:dyDescent="0.25">
      <c r="A57" s="9">
        <v>3</v>
      </c>
      <c r="B57" s="28">
        <v>36</v>
      </c>
      <c r="C57" s="29">
        <v>24</v>
      </c>
      <c r="D57" s="28">
        <v>36</v>
      </c>
      <c r="E57" s="29">
        <v>23</v>
      </c>
      <c r="F57" s="28">
        <f t="shared" si="7"/>
        <v>0</v>
      </c>
      <c r="G57" s="29">
        <f t="shared" si="8"/>
        <v>1</v>
      </c>
      <c r="H57" s="6"/>
      <c r="I57" s="2"/>
    </row>
    <row r="58" spans="1:9" ht="15.75" thickBot="1" x14ac:dyDescent="0.3">
      <c r="A58" s="10">
        <v>4</v>
      </c>
      <c r="B58" s="30">
        <v>48</v>
      </c>
      <c r="C58" s="31">
        <v>12</v>
      </c>
      <c r="D58" s="30">
        <v>48</v>
      </c>
      <c r="E58" s="31">
        <v>11.75</v>
      </c>
      <c r="F58" s="30">
        <f t="shared" si="7"/>
        <v>0</v>
      </c>
      <c r="G58" s="31">
        <f t="shared" si="8"/>
        <v>0.25</v>
      </c>
      <c r="H58" s="7"/>
      <c r="I58" s="3"/>
    </row>
    <row r="59" spans="1:9" ht="15" customHeight="1" x14ac:dyDescent="0.25">
      <c r="A59" s="44" t="s">
        <v>29</v>
      </c>
      <c r="B59" s="45"/>
      <c r="C59" s="11"/>
      <c r="D59" s="45" t="s">
        <v>30</v>
      </c>
      <c r="E59" s="45"/>
      <c r="F59" s="45" t="s">
        <v>31</v>
      </c>
      <c r="G59" s="45"/>
      <c r="H59" s="45"/>
      <c r="I59" s="12"/>
    </row>
    <row r="60" spans="1:9" x14ac:dyDescent="0.25">
      <c r="A60" s="64" t="s">
        <v>34</v>
      </c>
      <c r="B60" s="65"/>
      <c r="C60" s="18"/>
      <c r="D60" s="46">
        <v>45384</v>
      </c>
      <c r="E60" s="46"/>
      <c r="F60" s="46">
        <f t="shared" ref="F60" si="9">IF(D60="","",D60+90)</f>
        <v>45474</v>
      </c>
      <c r="G60" s="46"/>
      <c r="H60" s="46"/>
      <c r="I60" s="12"/>
    </row>
    <row r="61" spans="1:9" ht="15.75" thickBot="1" x14ac:dyDescent="0.3">
      <c r="A61" s="66"/>
      <c r="B61" s="67"/>
      <c r="C61" s="16"/>
      <c r="D61" s="47"/>
      <c r="E61" s="47"/>
      <c r="F61" s="47"/>
      <c r="G61" s="47"/>
      <c r="H61" s="47"/>
      <c r="I61" s="17"/>
    </row>
    <row r="62" spans="1:9" ht="15.75" thickBot="1" x14ac:dyDescent="0.3">
      <c r="A62" s="41"/>
      <c r="B62" s="42"/>
      <c r="C62" s="42"/>
      <c r="D62" s="42"/>
      <c r="E62" s="42"/>
      <c r="F62" s="42"/>
      <c r="G62" s="42"/>
      <c r="H62" s="42"/>
      <c r="I62" s="43"/>
    </row>
    <row r="63" spans="1:9" x14ac:dyDescent="0.25">
      <c r="A63" s="38" t="s">
        <v>17</v>
      </c>
      <c r="B63" s="39"/>
      <c r="C63" s="39"/>
      <c r="D63" s="39"/>
      <c r="E63" s="39"/>
      <c r="F63" s="40"/>
      <c r="G63" s="48" t="s">
        <v>18</v>
      </c>
      <c r="H63" s="49"/>
      <c r="I63" s="25" t="s">
        <v>33</v>
      </c>
    </row>
    <row r="64" spans="1:9" x14ac:dyDescent="0.25">
      <c r="A64" s="32" t="s">
        <v>19</v>
      </c>
      <c r="B64" s="50" t="s">
        <v>4</v>
      </c>
      <c r="C64" s="51"/>
      <c r="D64" s="13" t="s">
        <v>0</v>
      </c>
      <c r="E64" s="52" t="s">
        <v>1</v>
      </c>
      <c r="F64" s="52"/>
      <c r="G64" s="53" t="s">
        <v>20</v>
      </c>
      <c r="H64" s="53"/>
      <c r="I64" s="14" t="s">
        <v>6</v>
      </c>
    </row>
    <row r="65" spans="1:9" ht="15.75" thickBot="1" x14ac:dyDescent="0.3">
      <c r="A65" s="33" t="s">
        <v>32</v>
      </c>
      <c r="B65" s="34"/>
      <c r="C65" s="34"/>
      <c r="D65" s="35"/>
      <c r="E65" s="36"/>
      <c r="F65" s="37"/>
      <c r="G65" s="54" t="s">
        <v>21</v>
      </c>
      <c r="H65" s="54"/>
      <c r="I65" s="15" t="s">
        <v>5</v>
      </c>
    </row>
    <row r="66" spans="1:9" x14ac:dyDescent="0.25">
      <c r="A66" s="55" t="s">
        <v>22</v>
      </c>
      <c r="B66" s="63" t="s">
        <v>23</v>
      </c>
      <c r="C66" s="62"/>
      <c r="D66" s="57" t="s">
        <v>24</v>
      </c>
      <c r="E66" s="58"/>
      <c r="F66" s="61" t="s">
        <v>25</v>
      </c>
      <c r="G66" s="62"/>
      <c r="H66" s="61" t="s">
        <v>26</v>
      </c>
      <c r="I66" s="62"/>
    </row>
    <row r="67" spans="1:9" ht="15.75" thickBot="1" x14ac:dyDescent="0.3">
      <c r="A67" s="55"/>
      <c r="B67" s="59"/>
      <c r="C67" s="60"/>
      <c r="D67" s="59"/>
      <c r="E67" s="60"/>
      <c r="F67" s="59"/>
      <c r="G67" s="60"/>
      <c r="H67" s="59"/>
      <c r="I67" s="60"/>
    </row>
    <row r="68" spans="1:9" ht="17.25" thickBot="1" x14ac:dyDescent="0.3">
      <c r="A68" s="56"/>
      <c r="B68" s="1" t="s">
        <v>27</v>
      </c>
      <c r="C68" s="1" t="s">
        <v>28</v>
      </c>
      <c r="D68" s="1" t="s">
        <v>27</v>
      </c>
      <c r="E68" s="1" t="s">
        <v>28</v>
      </c>
      <c r="F68" s="1" t="s">
        <v>27</v>
      </c>
      <c r="G68" s="1" t="s">
        <v>28</v>
      </c>
      <c r="H68" s="1" t="s">
        <v>27</v>
      </c>
      <c r="I68" s="1" t="s">
        <v>28</v>
      </c>
    </row>
    <row r="69" spans="1:9" x14ac:dyDescent="0.25">
      <c r="A69" s="8">
        <v>1</v>
      </c>
      <c r="B69" s="26">
        <v>12</v>
      </c>
      <c r="C69" s="27">
        <v>48</v>
      </c>
      <c r="D69" s="26">
        <v>12.25</v>
      </c>
      <c r="E69" s="27">
        <v>47</v>
      </c>
      <c r="F69" s="26">
        <f t="shared" ref="F69:F72" si="10">IF(D69="","",ABS(B69-D69))</f>
        <v>0.25</v>
      </c>
      <c r="G69" s="27">
        <f t="shared" ref="G69:G72" si="11">IF(E69="","",ABS(C69-E69))</f>
        <v>1</v>
      </c>
      <c r="H69" s="5"/>
      <c r="I69" s="4"/>
    </row>
    <row r="70" spans="1:9" x14ac:dyDescent="0.25">
      <c r="A70" s="9">
        <v>2</v>
      </c>
      <c r="B70" s="28">
        <v>24</v>
      </c>
      <c r="C70" s="29">
        <v>36</v>
      </c>
      <c r="D70" s="28">
        <v>24.5</v>
      </c>
      <c r="E70" s="29">
        <v>35.5</v>
      </c>
      <c r="F70" s="28">
        <f t="shared" si="10"/>
        <v>0.5</v>
      </c>
      <c r="G70" s="29">
        <f t="shared" si="11"/>
        <v>0.5</v>
      </c>
      <c r="H70" s="6"/>
      <c r="I70" s="2"/>
    </row>
    <row r="71" spans="1:9" x14ac:dyDescent="0.25">
      <c r="A71" s="9">
        <v>3</v>
      </c>
      <c r="B71" s="28">
        <v>36</v>
      </c>
      <c r="C71" s="29">
        <v>24</v>
      </c>
      <c r="D71" s="28">
        <v>36</v>
      </c>
      <c r="E71" s="29">
        <v>24.5</v>
      </c>
      <c r="F71" s="28">
        <f t="shared" si="10"/>
        <v>0</v>
      </c>
      <c r="G71" s="29">
        <f t="shared" si="11"/>
        <v>0.5</v>
      </c>
      <c r="H71" s="6"/>
      <c r="I71" s="2"/>
    </row>
    <row r="72" spans="1:9" ht="15.75" thickBot="1" x14ac:dyDescent="0.3">
      <c r="A72" s="10">
        <v>4</v>
      </c>
      <c r="B72" s="30">
        <v>48</v>
      </c>
      <c r="C72" s="31">
        <v>12</v>
      </c>
      <c r="D72" s="30">
        <v>47.75</v>
      </c>
      <c r="E72" s="31">
        <v>11.25</v>
      </c>
      <c r="F72" s="30">
        <f t="shared" si="10"/>
        <v>0.25</v>
      </c>
      <c r="G72" s="31">
        <f t="shared" si="11"/>
        <v>0.75</v>
      </c>
      <c r="H72" s="7"/>
      <c r="I72" s="3"/>
    </row>
    <row r="73" spans="1:9" x14ac:dyDescent="0.25">
      <c r="A73" s="44" t="s">
        <v>29</v>
      </c>
      <c r="B73" s="45"/>
      <c r="C73" s="11"/>
      <c r="D73" s="45" t="s">
        <v>30</v>
      </c>
      <c r="E73" s="45"/>
      <c r="F73" s="45" t="s">
        <v>31</v>
      </c>
      <c r="G73" s="45"/>
      <c r="H73" s="45"/>
      <c r="I73" s="12"/>
    </row>
    <row r="74" spans="1:9" x14ac:dyDescent="0.25">
      <c r="A74" s="64" t="s">
        <v>34</v>
      </c>
      <c r="B74" s="65"/>
      <c r="C74" s="18"/>
      <c r="D74" s="46">
        <v>45474</v>
      </c>
      <c r="E74" s="46"/>
      <c r="F74" s="46">
        <v>45566</v>
      </c>
      <c r="G74" s="46"/>
      <c r="H74" s="46"/>
      <c r="I74" s="12"/>
    </row>
    <row r="75" spans="1:9" ht="15.75" thickBot="1" x14ac:dyDescent="0.3">
      <c r="A75" s="66"/>
      <c r="B75" s="67"/>
      <c r="C75" s="16"/>
      <c r="D75" s="47"/>
      <c r="E75" s="47"/>
      <c r="F75" s="47"/>
      <c r="G75" s="47"/>
      <c r="H75" s="47"/>
      <c r="I75" s="17"/>
    </row>
  </sheetData>
  <mergeCells count="93">
    <mergeCell ref="A73:B73"/>
    <mergeCell ref="D73:E73"/>
    <mergeCell ref="F73:H73"/>
    <mergeCell ref="A74:B75"/>
    <mergeCell ref="D74:E75"/>
    <mergeCell ref="F74:H75"/>
    <mergeCell ref="G65:H65"/>
    <mergeCell ref="A66:A68"/>
    <mergeCell ref="B66:C67"/>
    <mergeCell ref="D66:E67"/>
    <mergeCell ref="F66:G67"/>
    <mergeCell ref="H66:I67"/>
    <mergeCell ref="A62:I62"/>
    <mergeCell ref="A63:F63"/>
    <mergeCell ref="G63:H63"/>
    <mergeCell ref="B64:C64"/>
    <mergeCell ref="E64:F64"/>
    <mergeCell ref="G64:H64"/>
    <mergeCell ref="A32:B33"/>
    <mergeCell ref="G22:H22"/>
    <mergeCell ref="A31:B31"/>
    <mergeCell ref="D31:E31"/>
    <mergeCell ref="F31:H31"/>
    <mergeCell ref="K3:L4"/>
    <mergeCell ref="D46:E47"/>
    <mergeCell ref="A5:I5"/>
    <mergeCell ref="A17:B17"/>
    <mergeCell ref="D17:E17"/>
    <mergeCell ref="F17:H17"/>
    <mergeCell ref="G9:H9"/>
    <mergeCell ref="A10:A12"/>
    <mergeCell ref="B10:C11"/>
    <mergeCell ref="D10:E11"/>
    <mergeCell ref="F10:G11"/>
    <mergeCell ref="H10:I11"/>
    <mergeCell ref="E8:F8"/>
    <mergeCell ref="A1:I4"/>
    <mergeCell ref="A46:B47"/>
    <mergeCell ref="F46:H47"/>
    <mergeCell ref="A60:B61"/>
    <mergeCell ref="D60:E61"/>
    <mergeCell ref="F60:H61"/>
    <mergeCell ref="G51:H51"/>
    <mergeCell ref="A52:A54"/>
    <mergeCell ref="B52:C53"/>
    <mergeCell ref="D52:E53"/>
    <mergeCell ref="F52:G53"/>
    <mergeCell ref="H52:I53"/>
    <mergeCell ref="A59:B59"/>
    <mergeCell ref="D59:E59"/>
    <mergeCell ref="F59:H59"/>
    <mergeCell ref="B50:C50"/>
    <mergeCell ref="E50:F50"/>
    <mergeCell ref="G50:H50"/>
    <mergeCell ref="A48:I48"/>
    <mergeCell ref="A49:F49"/>
    <mergeCell ref="B38:C39"/>
    <mergeCell ref="D38:E39"/>
    <mergeCell ref="F38:G39"/>
    <mergeCell ref="H38:I39"/>
    <mergeCell ref="G49:H49"/>
    <mergeCell ref="A6:I6"/>
    <mergeCell ref="D24:E25"/>
    <mergeCell ref="F24:G25"/>
    <mergeCell ref="H24:I25"/>
    <mergeCell ref="B22:C22"/>
    <mergeCell ref="E22:F22"/>
    <mergeCell ref="G23:H23"/>
    <mergeCell ref="G21:H21"/>
    <mergeCell ref="G7:H7"/>
    <mergeCell ref="B8:C8"/>
    <mergeCell ref="G8:H8"/>
    <mergeCell ref="D18:E19"/>
    <mergeCell ref="F18:H19"/>
    <mergeCell ref="A24:A26"/>
    <mergeCell ref="B24:C25"/>
    <mergeCell ref="A18:B19"/>
    <mergeCell ref="A7:F7"/>
    <mergeCell ref="A21:F21"/>
    <mergeCell ref="A35:F35"/>
    <mergeCell ref="A20:I20"/>
    <mergeCell ref="A45:B45"/>
    <mergeCell ref="D45:E45"/>
    <mergeCell ref="F45:H45"/>
    <mergeCell ref="D32:E33"/>
    <mergeCell ref="F32:H33"/>
    <mergeCell ref="G35:H35"/>
    <mergeCell ref="B36:C36"/>
    <mergeCell ref="E36:F36"/>
    <mergeCell ref="G36:H36"/>
    <mergeCell ref="A34:I34"/>
    <mergeCell ref="G37:H37"/>
    <mergeCell ref="A38:A40"/>
  </mergeCells>
  <printOptions horizontalCentered="1" verticalCentered="1"/>
  <pageMargins left="0" right="0" top="0" bottom="0" header="0" footer="0"/>
  <pageSetup paperSize="9" scale="89" orientation="portrait" r:id="rId1"/>
  <rowBreaks count="1" manualBreakCount="1">
    <brk id="61" max="8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6"/>
  <sheetViews>
    <sheetView workbookViewId="0">
      <selection activeCell="D11" sqref="D11:E14"/>
    </sheetView>
  </sheetViews>
  <sheetFormatPr baseColWidth="10" defaultRowHeight="15" x14ac:dyDescent="0.25"/>
  <sheetData>
    <row r="1" spans="2:7" ht="15.75" thickBot="1" x14ac:dyDescent="0.3"/>
    <row r="2" spans="2:7" x14ac:dyDescent="0.25">
      <c r="B2" s="82" t="s">
        <v>7</v>
      </c>
      <c r="C2" s="83"/>
      <c r="D2" s="83"/>
      <c r="E2" s="83"/>
      <c r="F2" s="83"/>
      <c r="G2" s="84"/>
    </row>
    <row r="3" spans="2:7" ht="15.75" thickBot="1" x14ac:dyDescent="0.3">
      <c r="B3" s="85"/>
      <c r="C3" s="86"/>
      <c r="D3" s="86"/>
      <c r="E3" s="86"/>
      <c r="F3" s="86"/>
      <c r="G3" s="87"/>
    </row>
    <row r="4" spans="2:7" ht="15.75" thickBot="1" x14ac:dyDescent="0.3"/>
    <row r="5" spans="2:7" x14ac:dyDescent="0.25">
      <c r="B5" s="88" t="s">
        <v>8</v>
      </c>
      <c r="C5" s="89"/>
      <c r="D5" s="89"/>
      <c r="E5" s="89"/>
      <c r="F5" s="89"/>
      <c r="G5" s="90"/>
    </row>
    <row r="6" spans="2:7" x14ac:dyDescent="0.25">
      <c r="B6" s="91" t="s">
        <v>9</v>
      </c>
      <c r="C6" s="92"/>
      <c r="D6" s="92"/>
      <c r="E6" s="92"/>
      <c r="F6" s="92"/>
      <c r="G6" s="93"/>
    </row>
    <row r="7" spans="2:7" x14ac:dyDescent="0.25">
      <c r="B7" s="91" t="s">
        <v>10</v>
      </c>
      <c r="C7" s="92"/>
      <c r="D7" s="92"/>
      <c r="E7" s="92"/>
      <c r="F7" s="92"/>
      <c r="G7" s="93"/>
    </row>
    <row r="8" spans="2:7" x14ac:dyDescent="0.25">
      <c r="B8" s="91" t="s">
        <v>11</v>
      </c>
      <c r="C8" s="92"/>
      <c r="D8" s="92"/>
      <c r="E8" s="92"/>
      <c r="F8" s="92"/>
      <c r="G8" s="93"/>
    </row>
    <row r="9" spans="2:7" ht="15.75" thickBot="1" x14ac:dyDescent="0.3">
      <c r="B9" s="94" t="s">
        <v>12</v>
      </c>
      <c r="C9" s="95"/>
      <c r="D9" s="95"/>
      <c r="E9" s="95"/>
      <c r="F9" s="95"/>
      <c r="G9" s="96"/>
    </row>
    <row r="10" spans="2:7" ht="15.75" thickBot="1" x14ac:dyDescent="0.3"/>
    <row r="11" spans="2:7" x14ac:dyDescent="0.25">
      <c r="D11" s="26">
        <f ca="1">MROUND(RANDBETWEEN(10.99*100,12.99*100)/100,0.25)</f>
        <v>12.5</v>
      </c>
      <c r="E11" s="27">
        <f ca="1">MROUND(RANDBETWEEN(46.99*100,48.99*100)/100,0.25)</f>
        <v>48.5</v>
      </c>
    </row>
    <row r="12" spans="2:7" x14ac:dyDescent="0.25">
      <c r="D12" s="28">
        <f ca="1">MROUND(RANDBETWEEN(22.99*100,24.99*100)/100,0.25)</f>
        <v>23</v>
      </c>
      <c r="E12" s="29">
        <f ca="1">MROUND(RANDBETWEEN(34.99*100,36.99*100)/100,0.25)</f>
        <v>36.5</v>
      </c>
    </row>
    <row r="13" spans="2:7" x14ac:dyDescent="0.25">
      <c r="D13" s="28">
        <f ca="1">MROUND(RANDBETWEEN(34.99*100,36.99*100)/100,0.25)</f>
        <v>35.25</v>
      </c>
      <c r="E13" s="29">
        <f ca="1">MROUND(RANDBETWEEN(22.99*100,24.99*100)/100,0.25)</f>
        <v>24.5</v>
      </c>
    </row>
    <row r="14" spans="2:7" ht="15.75" thickBot="1" x14ac:dyDescent="0.3">
      <c r="D14" s="30">
        <f ca="1">MROUND(RANDBETWEEN(46.99*100,48.99*100)/100,0.25)</f>
        <v>47.75</v>
      </c>
      <c r="E14" s="31">
        <f ca="1">MROUND(RANDBETWEEN(10.99*100,12.99*100)/100,0.25)</f>
        <v>11.5</v>
      </c>
    </row>
    <row r="16" spans="2:7" ht="15.75" thickBot="1" x14ac:dyDescent="0.3">
      <c r="B16" s="81" t="s">
        <v>3</v>
      </c>
      <c r="C16" s="81"/>
      <c r="D16" s="15" t="s">
        <v>5</v>
      </c>
    </row>
  </sheetData>
  <mergeCells count="7">
    <mergeCell ref="B16:C16"/>
    <mergeCell ref="B2:G3"/>
    <mergeCell ref="B5:G5"/>
    <mergeCell ref="B6:G6"/>
    <mergeCell ref="B7:G7"/>
    <mergeCell ref="B8:G8"/>
    <mergeCell ref="B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60 BAR</vt:lpstr>
      <vt:lpstr>Formula</vt:lpstr>
      <vt:lpstr>'60 BAR'!Área_de_impresión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Martinez</dc:creator>
  <cp:lastModifiedBy>Oriol Fernandez</cp:lastModifiedBy>
  <cp:lastPrinted>2017-07-17T08:41:55Z</cp:lastPrinted>
  <dcterms:created xsi:type="dcterms:W3CDTF">2016-06-08T06:41:05Z</dcterms:created>
  <dcterms:modified xsi:type="dcterms:W3CDTF">2024-07-01T12:24:46Z</dcterms:modified>
</cp:coreProperties>
</file>