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000 BAR\"/>
    </mc:Choice>
  </mc:AlternateContent>
  <xr:revisionPtr revIDLastSave="0" documentId="13_ncr:1_{C2AF927B-40CF-4FD1-BAE7-28DAA063900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000 BAR" sheetId="2" r:id="rId1"/>
    <sheet name="Formulas" sheetId="3" r:id="rId2"/>
  </sheets>
  <externalReferences>
    <externalReference r:id="rId3"/>
  </externalReferences>
  <definedNames>
    <definedName name="_xlnm.Print_Area" localSheetId="0">'1000 BAR'!$A$1:$I$61</definedName>
  </definedNames>
  <calcPr calcId="191029"/>
</workbook>
</file>

<file path=xl/calcChain.xml><?xml version="1.0" encoding="utf-8"?>
<calcChain xmlns="http://schemas.openxmlformats.org/spreadsheetml/2006/main">
  <c r="F158" i="2" l="1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F130" i="2"/>
  <c r="G128" i="2"/>
  <c r="F128" i="2"/>
  <c r="G127" i="2"/>
  <c r="F127" i="2"/>
  <c r="G126" i="2"/>
  <c r="F126" i="2"/>
  <c r="G125" i="2"/>
  <c r="F125" i="2"/>
  <c r="F116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  <c r="E14" i="3"/>
  <c r="D14" i="3"/>
  <c r="E13" i="3"/>
  <c r="D13" i="3"/>
  <c r="E12" i="3"/>
  <c r="D12" i="3"/>
  <c r="E11" i="3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<sst xmlns="http://schemas.openxmlformats.org/spreadsheetml/2006/main" count="335" uniqueCount="35">
  <si>
    <t>CLASE:</t>
  </si>
  <si>
    <t>1.6</t>
  </si>
  <si>
    <t>7/P3F2 (D.4.11.O1.2 REV.1)</t>
  </si>
  <si>
    <t xml:space="preserve">ERROR MAX.: </t>
  </si>
  <si>
    <t>0-1000 bar</t>
  </si>
  <si>
    <t xml:space="preserve">   20 bar</t>
  </si>
  <si>
    <t>± 16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</si>
  <si>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</si>
  <si>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</si>
  <si>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</si>
  <si>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</si>
  <si>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</si>
  <si>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</si>
  <si>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</si>
  <si>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</si>
  <si>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</si>
  <si>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</si>
  <si>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</si>
  <si>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</si>
  <si>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</si>
  <si>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</si>
  <si>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</si>
  <si>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</si>
  <si>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</si>
  <si>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</si>
  <si>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</si>
  <si>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</si>
  <si>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</si>
  <si>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</si>
  <si>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</si>
  <si>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</si>
  <si>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</si>
  <si>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1000-007</t>
  </si>
  <si>
    <t>OK</t>
  </si>
  <si>
    <t>MASTER PRESSURE GAUGE / MANÓMETROS PATRÓN Nº: 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</si>
</sst>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402714</xdr:colOff>
      <xdr:row>3</xdr:row>
      <xdr:rowOff>132440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663568</xdr:colOff>
      <xdr:row>2</xdr:row>
      <xdr:rowOff>173396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 editAs="oneCell">
    <xdr:from>
      <xdr:col>6</xdr:col>
      <xdr:colOff>752475</xdr:colOff>
      <xdr:row>9</xdr:row>
      <xdr:rowOff>85725</xdr:rowOff>
    </xdr:from>
    <xdr:to>
      <xdr:col>8</xdr:col>
      <xdr:colOff>649287</xdr:colOff>
      <xdr:row>16</xdr:row>
      <xdr:rowOff>133224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419350"/>
          <a:ext cx="1420812" cy="14299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15</xdr:row>
      <xdr:rowOff>104776</xdr:rowOff>
    </xdr:from>
    <xdr:to>
      <xdr:col>5</xdr:col>
      <xdr:colOff>96190</xdr:colOff>
      <xdr:row>18</xdr:row>
      <xdr:rowOff>152402</xdr:rowOff>
    </xdr:to>
    <xdr:pic>
      <xdr:nvPicPr>
        <xdr:cNvPr id="5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600451"/>
          <a:ext cx="67721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oneCellAnchor>
    <xdr:from>
      <xdr:col>6</xdr:col>
      <xdr:colOff>752475</xdr:colOff>
      <xdr:row>23</xdr:row>
      <xdr:rowOff>85725</xdr:rowOff>
    </xdr:from>
    <xdr:ext cx="1420812" cy="1426222"/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29</xdr:row>
      <xdr:rowOff>104776</xdr:rowOff>
    </xdr:from>
    <xdr:ext cx="677215" cy="627408"/>
    <xdr:pic>
      <xdr:nvPicPr>
        <xdr:cNvPr id="10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37</xdr:row>
      <xdr:rowOff>85725</xdr:rowOff>
    </xdr:from>
    <xdr:ext cx="1420812" cy="1426222"/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43</xdr:row>
      <xdr:rowOff>104776</xdr:rowOff>
    </xdr:from>
    <xdr:ext cx="677215" cy="627408"/>
    <xdr:pic>
      <xdr:nvPicPr>
        <xdr:cNvPr id="14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51</xdr:row>
      <xdr:rowOff>85725</xdr:rowOff>
    </xdr:from>
    <xdr:ext cx="1420812" cy="1426222"/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89961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57</xdr:row>
      <xdr:rowOff>104776</xdr:rowOff>
    </xdr:from>
    <xdr:ext cx="677215" cy="627408"/>
    <xdr:pic>
      <xdr:nvPicPr>
        <xdr:cNvPr id="16" name="4 Imagen" descr="C:\Users\emartinez\Desktop\2016-06-13_14473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09479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65</xdr:row>
      <xdr:rowOff>85725</xdr:rowOff>
    </xdr:from>
    <xdr:ext cx="1420812" cy="1426222"/>
    <xdr:pic>
      <xdr:nvPicPr>
        <xdr:cNvPr id="3" name="1 Imagen">
          <a:extLst>
            <a:ext uri="{FF2B5EF4-FFF2-40B4-BE49-F238E27FC236}">
              <a16:creationId xmlns:a16="http://schemas.microsoft.com/office/drawing/2014/main" id="{D223480F-96C5-46B6-8C5F-D58FF130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012424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71</xdr:row>
      <xdr:rowOff>104776</xdr:rowOff>
    </xdr:from>
    <xdr:ext cx="677215" cy="627408"/>
    <xdr:pic>
      <xdr:nvPicPr>
        <xdr:cNvPr id="4" name="4 Imagen" descr="C:\Users\emartinez\Desktop\2016-06-13_144739.bmp">
          <a:extLst>
            <a:ext uri="{FF2B5EF4-FFF2-40B4-BE49-F238E27FC236}">
              <a16:creationId xmlns:a16="http://schemas.microsoft.com/office/drawing/2014/main" id="{BD5D6BC9-8C55-4768-94F2-B9BF18597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1319428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79</xdr:row>
      <xdr:rowOff>85725</xdr:rowOff>
    </xdr:from>
    <xdr:ext cx="1420812" cy="1426222"/>
    <xdr:pic>
      <xdr:nvPicPr>
        <xdr:cNvPr id="17" name="1 Imagen">
          <a:extLst>
            <a:ext uri="{FF2B5EF4-FFF2-40B4-BE49-F238E27FC236}">
              <a16:creationId xmlns:a16="http://schemas.microsoft.com/office/drawing/2014/main" id="{EAB96FA0-68D3-4173-9C0F-162BB9331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2857508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85</xdr:row>
      <xdr:rowOff>104776</xdr:rowOff>
    </xdr:from>
    <xdr:ext cx="677215" cy="627408"/>
    <xdr:pic>
      <xdr:nvPicPr>
        <xdr:cNvPr id="18" name="4 Imagen" descr="C:\Users\emartinez\Desktop\2016-06-13_144739.bmp">
          <a:extLst>
            <a:ext uri="{FF2B5EF4-FFF2-40B4-BE49-F238E27FC236}">
              <a16:creationId xmlns:a16="http://schemas.microsoft.com/office/drawing/2014/main" id="{7BE8E4DF-9424-4695-B150-8F3FE064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4052689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93</xdr:row>
      <xdr:rowOff>85725</xdr:rowOff>
    </xdr:from>
    <xdr:ext cx="1420812" cy="1426222"/>
    <xdr:pic>
      <xdr:nvPicPr>
        <xdr:cNvPr id="19" name="1 Imagen">
          <a:extLst>
            <a:ext uri="{FF2B5EF4-FFF2-40B4-BE49-F238E27FC236}">
              <a16:creationId xmlns:a16="http://schemas.microsoft.com/office/drawing/2014/main" id="{98B2E2A8-00D1-41BA-AE8E-BCE43B17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5590768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99</xdr:row>
      <xdr:rowOff>104776</xdr:rowOff>
    </xdr:from>
    <xdr:ext cx="677215" cy="627408"/>
    <xdr:pic>
      <xdr:nvPicPr>
        <xdr:cNvPr id="20" name="4 Imagen" descr="C:\Users\emartinez\Desktop\2016-06-13_144739.bmp">
          <a:extLst>
            <a:ext uri="{FF2B5EF4-FFF2-40B4-BE49-F238E27FC236}">
              <a16:creationId xmlns:a16="http://schemas.microsoft.com/office/drawing/2014/main" id="{9925AA4A-F8A0-4260-8571-4352DF999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6785950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107</xdr:row>
      <xdr:rowOff>85725</xdr:rowOff>
    </xdr:from>
    <xdr:ext cx="1420812" cy="1426222"/>
    <xdr:pic>
      <xdr:nvPicPr>
        <xdr:cNvPr id="21" name="1 Imagen">
          <a:extLst>
            <a:ext uri="{FF2B5EF4-FFF2-40B4-BE49-F238E27FC236}">
              <a16:creationId xmlns:a16="http://schemas.microsoft.com/office/drawing/2014/main" id="{2EC9F04A-DB45-4563-998B-E3EF5BEE2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17638478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113</xdr:row>
      <xdr:rowOff>104776</xdr:rowOff>
    </xdr:from>
    <xdr:ext cx="677215" cy="627408"/>
    <xdr:pic>
      <xdr:nvPicPr>
        <xdr:cNvPr id="22" name="4 Imagen" descr="C:\Users\emartinez\Desktop\2016-06-13_144739.bmp">
          <a:extLst>
            <a:ext uri="{FF2B5EF4-FFF2-40B4-BE49-F238E27FC236}">
              <a16:creationId xmlns:a16="http://schemas.microsoft.com/office/drawing/2014/main" id="{6A3523CF-FB46-4CB7-B6FB-94AB14E48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18780154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121</xdr:row>
      <xdr:rowOff>85725</xdr:rowOff>
    </xdr:from>
    <xdr:ext cx="1420812" cy="1426222"/>
    <xdr:pic>
      <xdr:nvPicPr>
        <xdr:cNvPr id="23" name="1 Imagen">
          <a:extLst>
            <a:ext uri="{FF2B5EF4-FFF2-40B4-BE49-F238E27FC236}">
              <a16:creationId xmlns:a16="http://schemas.microsoft.com/office/drawing/2014/main" id="{3F96DF39-6F73-49C5-B799-7E6EBB59B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0239217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127</xdr:row>
      <xdr:rowOff>104776</xdr:rowOff>
    </xdr:from>
    <xdr:ext cx="677215" cy="627408"/>
    <xdr:pic>
      <xdr:nvPicPr>
        <xdr:cNvPr id="24" name="4 Imagen" descr="C:\Users\emartinez\Desktop\2016-06-13_144739.bmp">
          <a:extLst>
            <a:ext uri="{FF2B5EF4-FFF2-40B4-BE49-F238E27FC236}">
              <a16:creationId xmlns:a16="http://schemas.microsoft.com/office/drawing/2014/main" id="{8E5C6A35-0A8B-488F-948D-88E6BDD2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1380893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135</xdr:row>
      <xdr:rowOff>85725</xdr:rowOff>
    </xdr:from>
    <xdr:ext cx="1420812" cy="1426222"/>
    <xdr:pic>
      <xdr:nvPicPr>
        <xdr:cNvPr id="25" name="1 Imagen">
          <a:extLst>
            <a:ext uri="{FF2B5EF4-FFF2-40B4-BE49-F238E27FC236}">
              <a16:creationId xmlns:a16="http://schemas.microsoft.com/office/drawing/2014/main" id="{ACC2BF9A-EFD7-454C-8402-1B21F5BC7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2856521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141</xdr:row>
      <xdr:rowOff>104776</xdr:rowOff>
    </xdr:from>
    <xdr:ext cx="677215" cy="627408"/>
    <xdr:pic>
      <xdr:nvPicPr>
        <xdr:cNvPr id="26" name="4 Imagen" descr="C:\Users\emartinez\Desktop\2016-06-13_144739.bmp">
          <a:extLst>
            <a:ext uri="{FF2B5EF4-FFF2-40B4-BE49-F238E27FC236}">
              <a16:creationId xmlns:a16="http://schemas.microsoft.com/office/drawing/2014/main" id="{CA9C08BA-A52D-414D-A94A-F30E1C8E0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3998197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752475</xdr:colOff>
      <xdr:row>149</xdr:row>
      <xdr:rowOff>85725</xdr:rowOff>
    </xdr:from>
    <xdr:ext cx="1420812" cy="1426222"/>
    <xdr:pic>
      <xdr:nvPicPr>
        <xdr:cNvPr id="27" name="1 Imagen">
          <a:extLst>
            <a:ext uri="{FF2B5EF4-FFF2-40B4-BE49-F238E27FC236}">
              <a16:creationId xmlns:a16="http://schemas.microsoft.com/office/drawing/2014/main" id="{C0CCF018-CC75-4A09-8E90-9B63F8252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1657" y="25473826"/>
          <a:ext cx="1420812" cy="1426222"/>
        </a:xfrm>
        <a:prstGeom prst="rect">
          <a:avLst/>
        </a:prstGeom>
      </xdr:spPr>
    </xdr:pic>
    <xdr:clientData/>
  </xdr:oneCellAnchor>
  <xdr:oneCellAnchor>
    <xdr:from>
      <xdr:col>4</xdr:col>
      <xdr:colOff>171450</xdr:colOff>
      <xdr:row>155</xdr:row>
      <xdr:rowOff>104776</xdr:rowOff>
    </xdr:from>
    <xdr:ext cx="677215" cy="627408"/>
    <xdr:pic>
      <xdr:nvPicPr>
        <xdr:cNvPr id="28" name="4 Imagen" descr="C:\Users\emartinez\Desktop\2016-06-13_144739.bmp">
          <a:extLst>
            <a:ext uri="{FF2B5EF4-FFF2-40B4-BE49-F238E27FC236}">
              <a16:creationId xmlns:a16="http://schemas.microsoft.com/office/drawing/2014/main" id="{1471A80F-5836-4395-A885-62436596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48207" y1="29185" x2="46614" y2="40773"/>
                      <a14:foregroundMark x1="61355" y1="33476" x2="56972" y2="30901"/>
                      <a14:foregroundMark x1="53386" y1="56652" x2="53386" y2="6480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5031" y="26615501"/>
          <a:ext cx="677215" cy="62740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9"/>
  <sheetViews>
    <sheetView tabSelected="1" topLeftCell="A139" zoomScale="115" zoomScaleNormal="115" workbookViewId="0">
      <selection activeCell="N153" sqref="N153"/>
    </sheetView>
  </sheetViews>
  <sheetFormatPr baseColWidth="10" defaultRowHeight="14.4" x14ac:dyDescent="0.3"/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32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200</v>
      </c>
      <c r="C13" s="27">
        <v>800</v>
      </c>
      <c r="D13" s="26">
        <v>205</v>
      </c>
      <c r="E13" s="27">
        <v>795</v>
      </c>
      <c r="F13" s="26">
        <f t="shared" ref="F13:G16" si="0">IF(D13="","",ABS(B13-D13))</f>
        <v>5</v>
      </c>
      <c r="G13" s="27">
        <f t="shared" si="0"/>
        <v>5</v>
      </c>
      <c r="H13" s="5"/>
      <c r="I13" s="4"/>
    </row>
    <row r="14" spans="1:12" x14ac:dyDescent="0.3">
      <c r="A14" s="9">
        <v>2</v>
      </c>
      <c r="B14" s="28">
        <v>400</v>
      </c>
      <c r="C14" s="29">
        <v>600</v>
      </c>
      <c r="D14" s="28">
        <v>405</v>
      </c>
      <c r="E14" s="29">
        <v>600</v>
      </c>
      <c r="F14" s="28">
        <f t="shared" si="0"/>
        <v>5</v>
      </c>
      <c r="G14" s="29">
        <f t="shared" si="0"/>
        <v>0</v>
      </c>
      <c r="H14" s="6"/>
      <c r="I14" s="2"/>
    </row>
    <row r="15" spans="1:12" x14ac:dyDescent="0.3">
      <c r="A15" s="9">
        <v>3</v>
      </c>
      <c r="B15" s="28">
        <v>600</v>
      </c>
      <c r="C15" s="29">
        <v>400</v>
      </c>
      <c r="D15" s="28">
        <v>585</v>
      </c>
      <c r="E15" s="29">
        <v>395</v>
      </c>
      <c r="F15" s="28">
        <f t="shared" si="0"/>
        <v>15</v>
      </c>
      <c r="G15" s="29">
        <f t="shared" si="0"/>
        <v>5</v>
      </c>
      <c r="H15" s="6"/>
      <c r="I15" s="2"/>
    </row>
    <row r="16" spans="1:12" ht="15" thickBot="1" x14ac:dyDescent="0.35">
      <c r="A16" s="10">
        <v>4</v>
      </c>
      <c r="B16" s="30">
        <v>800</v>
      </c>
      <c r="C16" s="31">
        <v>200</v>
      </c>
      <c r="D16" s="30">
        <v>790</v>
      </c>
      <c r="E16" s="31">
        <v>190</v>
      </c>
      <c r="F16" s="30">
        <f t="shared" si="0"/>
        <v>10</v>
      </c>
      <c r="G16" s="31">
        <f t="shared" si="0"/>
        <v>10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33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32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ht="15" thickBot="1" x14ac:dyDescent="0.35">
      <c r="A27" s="8">
        <v>1</v>
      </c>
      <c r="B27" s="26">
        <v>200</v>
      </c>
      <c r="C27" s="27">
        <v>800</v>
      </c>
      <c r="D27" s="26">
        <v>210</v>
      </c>
      <c r="E27" s="27">
        <v>790</v>
      </c>
      <c r="F27" s="26">
        <f t="shared" ref="F27:F30" si="1">IF(D27="","",ABS(B27-D27))</f>
        <v>10</v>
      </c>
      <c r="G27" s="27">
        <f t="shared" ref="G27:G30" si="2">IF(E27="","",ABS(C27-E27))</f>
        <v>10</v>
      </c>
      <c r="H27" s="5"/>
      <c r="I27" s="4"/>
    </row>
    <row r="28" spans="1:11" ht="15" thickBot="1" x14ac:dyDescent="0.35">
      <c r="A28" s="9">
        <v>2</v>
      </c>
      <c r="B28" s="28">
        <v>400</v>
      </c>
      <c r="C28" s="29">
        <v>600</v>
      </c>
      <c r="D28" s="26">
        <v>390</v>
      </c>
      <c r="E28" s="27">
        <v>590</v>
      </c>
      <c r="F28" s="28">
        <f t="shared" si="1"/>
        <v>10</v>
      </c>
      <c r="G28" s="29">
        <f t="shared" si="2"/>
        <v>10</v>
      </c>
      <c r="H28" s="6"/>
      <c r="I28" s="2"/>
    </row>
    <row r="29" spans="1:11" ht="15" thickBot="1" x14ac:dyDescent="0.35">
      <c r="A29" s="9">
        <v>3</v>
      </c>
      <c r="B29" s="28">
        <v>600</v>
      </c>
      <c r="C29" s="29">
        <v>400</v>
      </c>
      <c r="D29" s="26">
        <v>615</v>
      </c>
      <c r="E29" s="27">
        <v>405</v>
      </c>
      <c r="F29" s="28">
        <f t="shared" si="1"/>
        <v>15</v>
      </c>
      <c r="G29" s="29">
        <f t="shared" si="2"/>
        <v>5</v>
      </c>
      <c r="H29" s="6"/>
      <c r="I29" s="2"/>
    </row>
    <row r="30" spans="1:11" ht="15" thickBot="1" x14ac:dyDescent="0.35">
      <c r="A30" s="10">
        <v>4</v>
      </c>
      <c r="B30" s="30">
        <v>800</v>
      </c>
      <c r="C30" s="31">
        <v>200</v>
      </c>
      <c r="D30" s="26">
        <v>790</v>
      </c>
      <c r="E30" s="27">
        <v>190</v>
      </c>
      <c r="F30" s="30">
        <f t="shared" si="1"/>
        <v>10</v>
      </c>
      <c r="G30" s="31">
        <f t="shared" si="2"/>
        <v>10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33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32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200</v>
      </c>
      <c r="C41" s="27">
        <v>800</v>
      </c>
      <c r="D41" s="26">
        <v>215</v>
      </c>
      <c r="E41" s="27">
        <v>805</v>
      </c>
      <c r="F41" s="26">
        <f t="shared" ref="F41:F44" si="3">IF(D41="","",ABS(B41-D41))</f>
        <v>15</v>
      </c>
      <c r="G41" s="27">
        <f t="shared" ref="G41:G44" si="4">IF(E41="","",ABS(C41-E41))</f>
        <v>5</v>
      </c>
      <c r="H41" s="5"/>
      <c r="I41" s="4"/>
    </row>
    <row r="42" spans="1:11" x14ac:dyDescent="0.3">
      <c r="A42" s="9">
        <v>2</v>
      </c>
      <c r="B42" s="28">
        <v>400</v>
      </c>
      <c r="C42" s="29">
        <v>600</v>
      </c>
      <c r="D42" s="28">
        <v>385</v>
      </c>
      <c r="E42" s="29">
        <v>585</v>
      </c>
      <c r="F42" s="28">
        <f t="shared" si="3"/>
        <v>15</v>
      </c>
      <c r="G42" s="29">
        <f t="shared" si="4"/>
        <v>15</v>
      </c>
      <c r="H42" s="6"/>
      <c r="I42" s="2"/>
    </row>
    <row r="43" spans="1:11" x14ac:dyDescent="0.3">
      <c r="A43" s="9">
        <v>3</v>
      </c>
      <c r="B43" s="28">
        <v>600</v>
      </c>
      <c r="C43" s="29">
        <v>400</v>
      </c>
      <c r="D43" s="28">
        <v>610</v>
      </c>
      <c r="E43" s="29">
        <v>415</v>
      </c>
      <c r="F43" s="28">
        <f t="shared" si="3"/>
        <v>10</v>
      </c>
      <c r="G43" s="29">
        <f t="shared" si="4"/>
        <v>15</v>
      </c>
      <c r="H43" s="6"/>
      <c r="I43" s="2"/>
    </row>
    <row r="44" spans="1:11" ht="15" thickBot="1" x14ac:dyDescent="0.35">
      <c r="A44" s="10">
        <v>4</v>
      </c>
      <c r="B44" s="30">
        <v>800</v>
      </c>
      <c r="C44" s="31">
        <v>200</v>
      </c>
      <c r="D44" s="30">
        <v>790</v>
      </c>
      <c r="E44" s="31">
        <v>195</v>
      </c>
      <c r="F44" s="30">
        <f t="shared" si="3"/>
        <v>10</v>
      </c>
      <c r="G44" s="31">
        <f t="shared" si="4"/>
        <v>5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33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32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200</v>
      </c>
      <c r="C55" s="27">
        <v>800</v>
      </c>
      <c r="D55" s="26">
        <v>195</v>
      </c>
      <c r="E55" s="27">
        <v>810</v>
      </c>
      <c r="F55" s="26">
        <f t="shared" ref="F55:F58" si="5">IF(D55="","",ABS(B55-D55))</f>
        <v>5</v>
      </c>
      <c r="G55" s="27">
        <f t="shared" ref="G55:G58" si="6">IF(E55="","",ABS(C55-E55))</f>
        <v>10</v>
      </c>
      <c r="H55" s="5"/>
      <c r="I55" s="4"/>
    </row>
    <row r="56" spans="1:9" x14ac:dyDescent="0.3">
      <c r="A56" s="9">
        <v>2</v>
      </c>
      <c r="B56" s="28">
        <v>400</v>
      </c>
      <c r="C56" s="29">
        <v>600</v>
      </c>
      <c r="D56" s="28">
        <v>410</v>
      </c>
      <c r="E56" s="29">
        <v>595</v>
      </c>
      <c r="F56" s="28">
        <f t="shared" si="5"/>
        <v>10</v>
      </c>
      <c r="G56" s="29">
        <f t="shared" si="6"/>
        <v>5</v>
      </c>
      <c r="H56" s="6"/>
      <c r="I56" s="2"/>
    </row>
    <row r="57" spans="1:9" x14ac:dyDescent="0.3">
      <c r="A57" s="9">
        <v>3</v>
      </c>
      <c r="B57" s="28">
        <v>600</v>
      </c>
      <c r="C57" s="29">
        <v>400</v>
      </c>
      <c r="D57" s="28">
        <v>595</v>
      </c>
      <c r="E57" s="29">
        <v>410</v>
      </c>
      <c r="F57" s="28">
        <f t="shared" si="5"/>
        <v>5</v>
      </c>
      <c r="G57" s="29">
        <f t="shared" si="6"/>
        <v>10</v>
      </c>
      <c r="H57" s="6"/>
      <c r="I57" s="2"/>
    </row>
    <row r="58" spans="1:9" ht="15" thickBot="1" x14ac:dyDescent="0.35">
      <c r="A58" s="10">
        <v>4</v>
      </c>
      <c r="B58" s="30">
        <v>800</v>
      </c>
      <c r="C58" s="31">
        <v>200</v>
      </c>
      <c r="D58" s="30">
        <v>800</v>
      </c>
      <c r="E58" s="31">
        <v>190</v>
      </c>
      <c r="F58" s="30">
        <f t="shared" si="5"/>
        <v>0</v>
      </c>
      <c r="G58" s="31">
        <f t="shared" si="6"/>
        <v>10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33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32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200</v>
      </c>
      <c r="C69" s="27">
        <v>800</v>
      </c>
      <c r="D69" s="26">
        <v>205</v>
      </c>
      <c r="E69" s="27">
        <v>805</v>
      </c>
      <c r="F69" s="26">
        <f t="shared" ref="F69:F72" si="8">IF(D69="","",ABS(B69-D69))</f>
        <v>5</v>
      </c>
      <c r="G69" s="27">
        <f t="shared" ref="G69:G72" si="9">IF(E69="","",ABS(C69-E69))</f>
        <v>5</v>
      </c>
      <c r="H69" s="5"/>
      <c r="I69" s="4"/>
    </row>
    <row r="70" spans="1:9" x14ac:dyDescent="0.3">
      <c r="A70" s="9">
        <v>2</v>
      </c>
      <c r="B70" s="28">
        <v>400</v>
      </c>
      <c r="C70" s="29">
        <v>600</v>
      </c>
      <c r="D70" s="28">
        <v>405</v>
      </c>
      <c r="E70" s="29">
        <v>595</v>
      </c>
      <c r="F70" s="28">
        <f t="shared" si="8"/>
        <v>5</v>
      </c>
      <c r="G70" s="29">
        <f t="shared" si="9"/>
        <v>5</v>
      </c>
      <c r="H70" s="6"/>
      <c r="I70" s="2"/>
    </row>
    <row r="71" spans="1:9" x14ac:dyDescent="0.3">
      <c r="A71" s="9">
        <v>3</v>
      </c>
      <c r="B71" s="28">
        <v>600</v>
      </c>
      <c r="C71" s="29">
        <v>400</v>
      </c>
      <c r="D71" s="28">
        <v>590</v>
      </c>
      <c r="E71" s="29">
        <v>415</v>
      </c>
      <c r="F71" s="28">
        <f t="shared" si="8"/>
        <v>10</v>
      </c>
      <c r="G71" s="29">
        <f t="shared" si="9"/>
        <v>15</v>
      </c>
      <c r="H71" s="6"/>
      <c r="I71" s="2"/>
    </row>
    <row r="72" spans="1:9" ht="15" thickBot="1" x14ac:dyDescent="0.35">
      <c r="A72" s="10">
        <v>4</v>
      </c>
      <c r="B72" s="30">
        <v>800</v>
      </c>
      <c r="C72" s="31">
        <v>200</v>
      </c>
      <c r="D72" s="30">
        <v>785</v>
      </c>
      <c r="E72" s="31">
        <v>210</v>
      </c>
      <c r="F72" s="30">
        <f t="shared" si="8"/>
        <v>15</v>
      </c>
      <c r="G72" s="31">
        <f t="shared" si="9"/>
        <v>10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33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32</v>
      </c>
    </row>
    <row r="78" spans="1:9" ht="12.6" customHeight="1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200</v>
      </c>
      <c r="C83" s="27">
        <v>800</v>
      </c>
      <c r="D83" s="26">
        <v>190</v>
      </c>
      <c r="E83" s="27">
        <v>800</v>
      </c>
      <c r="F83" s="26">
        <f t="shared" ref="F83:F86" si="11">IF(D83="","",ABS(B83-D83))</f>
        <v>10</v>
      </c>
      <c r="G83" s="27">
        <f t="shared" ref="G83:G86" si="12">IF(E83="","",ABS(C83-E83))</f>
        <v>0</v>
      </c>
      <c r="H83" s="5"/>
      <c r="I83" s="4"/>
    </row>
    <row r="84" spans="1:9" x14ac:dyDescent="0.3">
      <c r="A84" s="9">
        <v>2</v>
      </c>
      <c r="B84" s="28">
        <v>400</v>
      </c>
      <c r="C84" s="29">
        <v>600</v>
      </c>
      <c r="D84" s="28">
        <v>395</v>
      </c>
      <c r="E84" s="29">
        <v>610</v>
      </c>
      <c r="F84" s="28">
        <f t="shared" si="11"/>
        <v>5</v>
      </c>
      <c r="G84" s="29">
        <f t="shared" si="12"/>
        <v>10</v>
      </c>
      <c r="H84" s="6"/>
      <c r="I84" s="2"/>
    </row>
    <row r="85" spans="1:9" x14ac:dyDescent="0.3">
      <c r="A85" s="9">
        <v>3</v>
      </c>
      <c r="B85" s="28">
        <v>600</v>
      </c>
      <c r="C85" s="29">
        <v>400</v>
      </c>
      <c r="D85" s="28">
        <v>590</v>
      </c>
      <c r="E85" s="29">
        <v>400</v>
      </c>
      <c r="F85" s="28">
        <f t="shared" si="11"/>
        <v>10</v>
      </c>
      <c r="G85" s="29">
        <f t="shared" si="12"/>
        <v>0</v>
      </c>
      <c r="H85" s="6"/>
      <c r="I85" s="2"/>
    </row>
    <row r="86" spans="1:9" ht="15" thickBot="1" x14ac:dyDescent="0.35">
      <c r="A86" s="10">
        <v>4</v>
      </c>
      <c r="B86" s="30">
        <v>800</v>
      </c>
      <c r="C86" s="31">
        <v>200</v>
      </c>
      <c r="D86" s="30">
        <v>785</v>
      </c>
      <c r="E86" s="31">
        <v>190</v>
      </c>
      <c r="F86" s="30">
        <f t="shared" si="11"/>
        <v>15</v>
      </c>
      <c r="G86" s="31">
        <f t="shared" si="12"/>
        <v>10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33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32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200</v>
      </c>
      <c r="C97" s="27">
        <v>800</v>
      </c>
      <c r="D97" s="26">
        <v>185</v>
      </c>
      <c r="E97" s="27">
        <v>790</v>
      </c>
      <c r="F97" s="26">
        <f t="shared" ref="F97:F100" si="14">IF(D97="","",ABS(B97-D97))</f>
        <v>15</v>
      </c>
      <c r="G97" s="27">
        <f t="shared" ref="G97:G100" si="15">IF(E97="","",ABS(C97-E97))</f>
        <v>10</v>
      </c>
      <c r="H97" s="5"/>
      <c r="I97" s="4"/>
    </row>
    <row r="98" spans="1:9" x14ac:dyDescent="0.3">
      <c r="A98" s="9">
        <v>2</v>
      </c>
      <c r="B98" s="28">
        <v>400</v>
      </c>
      <c r="C98" s="29">
        <v>600</v>
      </c>
      <c r="D98" s="28">
        <v>385</v>
      </c>
      <c r="E98" s="29">
        <v>610</v>
      </c>
      <c r="F98" s="28">
        <f t="shared" si="14"/>
        <v>15</v>
      </c>
      <c r="G98" s="29">
        <f t="shared" si="15"/>
        <v>10</v>
      </c>
      <c r="H98" s="6"/>
      <c r="I98" s="2"/>
    </row>
    <row r="99" spans="1:9" x14ac:dyDescent="0.3">
      <c r="A99" s="9">
        <v>3</v>
      </c>
      <c r="B99" s="28">
        <v>600</v>
      </c>
      <c r="C99" s="29">
        <v>400</v>
      </c>
      <c r="D99" s="28">
        <v>600</v>
      </c>
      <c r="E99" s="29">
        <v>410</v>
      </c>
      <c r="F99" s="28">
        <f t="shared" si="14"/>
        <v>0</v>
      </c>
      <c r="G99" s="29">
        <f t="shared" si="15"/>
        <v>10</v>
      </c>
      <c r="H99" s="6"/>
      <c r="I99" s="2"/>
    </row>
    <row r="100" spans="1:9" ht="15" thickBot="1" x14ac:dyDescent="0.35">
      <c r="A100" s="10">
        <v>4</v>
      </c>
      <c r="B100" s="30">
        <v>800</v>
      </c>
      <c r="C100" s="31">
        <v>200</v>
      </c>
      <c r="D100" s="30">
        <v>810</v>
      </c>
      <c r="E100" s="31">
        <v>190</v>
      </c>
      <c r="F100" s="30">
        <f t="shared" si="14"/>
        <v>10</v>
      </c>
      <c r="G100" s="31">
        <f t="shared" si="15"/>
        <v>10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33</v>
      </c>
      <c r="B102" s="41"/>
      <c r="C102" s="18"/>
      <c r="D102" s="44">
        <v>45664</v>
      </c>
      <c r="E102" s="44"/>
      <c r="F102" s="44">
        <v>45756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32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200</v>
      </c>
      <c r="C111" s="27">
        <v>800</v>
      </c>
      <c r="D111" s="26">
        <v>195</v>
      </c>
      <c r="E111" s="27">
        <v>790</v>
      </c>
      <c r="F111" s="26">
        <f t="shared" ref="F111:F114" si="16">IF(D111="","",ABS(B111-D111))</f>
        <v>5</v>
      </c>
      <c r="G111" s="27">
        <f t="shared" ref="G111:G114" si="17">IF(E111="","",ABS(C111-E111))</f>
        <v>10</v>
      </c>
      <c r="H111" s="5"/>
      <c r="I111" s="4"/>
    </row>
    <row r="112" spans="1:9" x14ac:dyDescent="0.3">
      <c r="A112" s="9">
        <v>2</v>
      </c>
      <c r="B112" s="28">
        <v>400</v>
      </c>
      <c r="C112" s="29">
        <v>600</v>
      </c>
      <c r="D112" s="28">
        <v>385</v>
      </c>
      <c r="E112" s="29">
        <v>615</v>
      </c>
      <c r="F112" s="28">
        <f t="shared" si="16"/>
        <v>15</v>
      </c>
      <c r="G112" s="29">
        <f t="shared" si="17"/>
        <v>15</v>
      </c>
      <c r="H112" s="6"/>
      <c r="I112" s="2"/>
    </row>
    <row r="113" spans="1:9" x14ac:dyDescent="0.3">
      <c r="A113" s="9">
        <v>3</v>
      </c>
      <c r="B113" s="28">
        <v>600</v>
      </c>
      <c r="C113" s="29">
        <v>400</v>
      </c>
      <c r="D113" s="28">
        <v>610</v>
      </c>
      <c r="E113" s="29">
        <v>400</v>
      </c>
      <c r="F113" s="28">
        <f t="shared" si="16"/>
        <v>10</v>
      </c>
      <c r="G113" s="29">
        <f t="shared" si="17"/>
        <v>0</v>
      </c>
      <c r="H113" s="6"/>
      <c r="I113" s="2"/>
    </row>
    <row r="114" spans="1:9" ht="15" thickBot="1" x14ac:dyDescent="0.35">
      <c r="A114" s="10">
        <v>4</v>
      </c>
      <c r="B114" s="30">
        <v>800</v>
      </c>
      <c r="C114" s="31">
        <v>200</v>
      </c>
      <c r="D114" s="30">
        <v>795</v>
      </c>
      <c r="E114" s="31">
        <v>190</v>
      </c>
      <c r="F114" s="30">
        <f t="shared" si="16"/>
        <v>5</v>
      </c>
      <c r="G114" s="31">
        <f t="shared" si="17"/>
        <v>10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33</v>
      </c>
      <c r="B116" s="41"/>
      <c r="C116" s="18"/>
      <c r="D116" s="44">
        <v>45674</v>
      </c>
      <c r="E116" s="44"/>
      <c r="F116" s="44">
        <f>IF(D116="","",D116+90)</f>
        <v>45764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32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200</v>
      </c>
      <c r="C125" s="27">
        <v>800</v>
      </c>
      <c r="D125" s="26">
        <v>195</v>
      </c>
      <c r="E125" s="27">
        <v>800</v>
      </c>
      <c r="F125" s="26">
        <f t="shared" ref="F125:F128" si="18">IF(D125="","",ABS(B125-D125))</f>
        <v>5</v>
      </c>
      <c r="G125" s="27">
        <f t="shared" ref="G125:G128" si="19">IF(E125="","",ABS(C125-E125))</f>
        <v>0</v>
      </c>
      <c r="H125" s="5"/>
      <c r="I125" s="4"/>
    </row>
    <row r="126" spans="1:9" x14ac:dyDescent="0.3">
      <c r="A126" s="9">
        <v>2</v>
      </c>
      <c r="B126" s="28">
        <v>400</v>
      </c>
      <c r="C126" s="29">
        <v>600</v>
      </c>
      <c r="D126" s="28">
        <v>400</v>
      </c>
      <c r="E126" s="29">
        <v>600</v>
      </c>
      <c r="F126" s="28">
        <f t="shared" si="18"/>
        <v>0</v>
      </c>
      <c r="G126" s="29">
        <f t="shared" si="19"/>
        <v>0</v>
      </c>
      <c r="H126" s="6"/>
      <c r="I126" s="2"/>
    </row>
    <row r="127" spans="1:9" x14ac:dyDescent="0.3">
      <c r="A127" s="9">
        <v>3</v>
      </c>
      <c r="B127" s="28">
        <v>600</v>
      </c>
      <c r="C127" s="29">
        <v>400</v>
      </c>
      <c r="D127" s="28">
        <v>600</v>
      </c>
      <c r="E127" s="29">
        <v>390</v>
      </c>
      <c r="F127" s="28">
        <f t="shared" si="18"/>
        <v>0</v>
      </c>
      <c r="G127" s="29">
        <f t="shared" si="19"/>
        <v>10</v>
      </c>
      <c r="H127" s="6"/>
      <c r="I127" s="2"/>
    </row>
    <row r="128" spans="1:9" ht="15" thickBot="1" x14ac:dyDescent="0.35">
      <c r="A128" s="10">
        <v>4</v>
      </c>
      <c r="B128" s="30">
        <v>800</v>
      </c>
      <c r="C128" s="31">
        <v>200</v>
      </c>
      <c r="D128" s="30">
        <v>800</v>
      </c>
      <c r="E128" s="31">
        <v>185</v>
      </c>
      <c r="F128" s="30">
        <f t="shared" si="18"/>
        <v>0</v>
      </c>
      <c r="G128" s="31">
        <f t="shared" si="19"/>
        <v>15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33</v>
      </c>
      <c r="B130" s="41"/>
      <c r="C130" s="18"/>
      <c r="D130" s="44">
        <v>45761</v>
      </c>
      <c r="E130" s="44"/>
      <c r="F130" s="44">
        <f>IF(D130="","",D130+90)</f>
        <v>45851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32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200</v>
      </c>
      <c r="C139" s="27">
        <v>800</v>
      </c>
      <c r="D139" s="26">
        <v>210</v>
      </c>
      <c r="E139" s="27">
        <v>790</v>
      </c>
      <c r="F139" s="26">
        <f t="shared" ref="F139:F142" si="20">IF(D139="","",ABS(B139-D139))</f>
        <v>10</v>
      </c>
      <c r="G139" s="27">
        <f t="shared" ref="G139:G142" si="21">IF(E139="","",ABS(C139-E139))</f>
        <v>10</v>
      </c>
      <c r="H139" s="5"/>
      <c r="I139" s="4"/>
    </row>
    <row r="140" spans="1:9" x14ac:dyDescent="0.3">
      <c r="A140" s="9">
        <v>2</v>
      </c>
      <c r="B140" s="28">
        <v>400</v>
      </c>
      <c r="C140" s="29">
        <v>600</v>
      </c>
      <c r="D140" s="28">
        <v>410</v>
      </c>
      <c r="E140" s="29">
        <v>585</v>
      </c>
      <c r="F140" s="28">
        <f t="shared" si="20"/>
        <v>10</v>
      </c>
      <c r="G140" s="29">
        <f t="shared" si="21"/>
        <v>15</v>
      </c>
      <c r="H140" s="6"/>
      <c r="I140" s="2"/>
    </row>
    <row r="141" spans="1:9" x14ac:dyDescent="0.3">
      <c r="A141" s="9">
        <v>3</v>
      </c>
      <c r="B141" s="28">
        <v>600</v>
      </c>
      <c r="C141" s="29">
        <v>400</v>
      </c>
      <c r="D141" s="28">
        <v>600</v>
      </c>
      <c r="E141" s="29">
        <v>410</v>
      </c>
      <c r="F141" s="28">
        <f t="shared" si="20"/>
        <v>0</v>
      </c>
      <c r="G141" s="29">
        <f t="shared" si="21"/>
        <v>10</v>
      </c>
      <c r="H141" s="6"/>
      <c r="I141" s="2"/>
    </row>
    <row r="142" spans="1:9" ht="15" thickBot="1" x14ac:dyDescent="0.35">
      <c r="A142" s="10">
        <v>4</v>
      </c>
      <c r="B142" s="30">
        <v>800</v>
      </c>
      <c r="C142" s="31">
        <v>200</v>
      </c>
      <c r="D142" s="30">
        <v>795</v>
      </c>
      <c r="E142" s="31">
        <v>185</v>
      </c>
      <c r="F142" s="30">
        <f t="shared" si="20"/>
        <v>5</v>
      </c>
      <c r="G142" s="31">
        <f t="shared" si="21"/>
        <v>15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33</v>
      </c>
      <c r="B144" s="41"/>
      <c r="C144" s="18"/>
      <c r="D144" s="44">
        <v>45852</v>
      </c>
      <c r="E144" s="44"/>
      <c r="F144" s="44">
        <f>IF(D144="","",D144+90)</f>
        <v>45942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32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200</v>
      </c>
      <c r="C153" s="27">
        <v>800</v>
      </c>
      <c r="D153" s="26">
        <v>195</v>
      </c>
      <c r="E153" s="27">
        <v>810</v>
      </c>
      <c r="F153" s="26">
        <f t="shared" ref="F153:F156" si="22">IF(D153="","",ABS(B153-D153))</f>
        <v>5</v>
      </c>
      <c r="G153" s="27">
        <f t="shared" ref="G153:G156" si="23">IF(E153="","",ABS(C153-E153))</f>
        <v>10</v>
      </c>
      <c r="H153" s="5"/>
      <c r="I153" s="4"/>
    </row>
    <row r="154" spans="1:9" x14ac:dyDescent="0.3">
      <c r="A154" s="9">
        <v>2</v>
      </c>
      <c r="B154" s="28">
        <v>400</v>
      </c>
      <c r="C154" s="29">
        <v>600</v>
      </c>
      <c r="D154" s="28">
        <v>395</v>
      </c>
      <c r="E154" s="29">
        <v>610</v>
      </c>
      <c r="F154" s="28">
        <f t="shared" si="22"/>
        <v>5</v>
      </c>
      <c r="G154" s="29">
        <f t="shared" si="23"/>
        <v>10</v>
      </c>
      <c r="H154" s="6"/>
      <c r="I154" s="2"/>
    </row>
    <row r="155" spans="1:9" x14ac:dyDescent="0.3">
      <c r="A155" s="9">
        <v>3</v>
      </c>
      <c r="B155" s="28">
        <v>600</v>
      </c>
      <c r="C155" s="29">
        <v>400</v>
      </c>
      <c r="D155" s="28">
        <v>610</v>
      </c>
      <c r="E155" s="29">
        <v>395</v>
      </c>
      <c r="F155" s="28">
        <f t="shared" si="22"/>
        <v>10</v>
      </c>
      <c r="G155" s="29">
        <f t="shared" si="23"/>
        <v>5</v>
      </c>
      <c r="H155" s="6"/>
      <c r="I155" s="2"/>
    </row>
    <row r="156" spans="1:9" ht="15" thickBot="1" x14ac:dyDescent="0.35">
      <c r="A156" s="10">
        <v>4</v>
      </c>
      <c r="B156" s="30">
        <v>800</v>
      </c>
      <c r="C156" s="31">
        <v>200</v>
      </c>
      <c r="D156" s="30">
        <v>795</v>
      </c>
      <c r="E156" s="31">
        <v>190</v>
      </c>
      <c r="F156" s="30">
        <f t="shared" si="22"/>
        <v>5</v>
      </c>
      <c r="G156" s="31">
        <f t="shared" si="23"/>
        <v>10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33</v>
      </c>
      <c r="B158" s="41"/>
      <c r="C158" s="18"/>
      <c r="D158" s="44">
        <v>45943</v>
      </c>
      <c r="E158" s="44"/>
      <c r="F158" s="44">
        <f>IF(D158="","",D158+90)</f>
        <v>46033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</sheetData>
  <mergeCells count="201"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90:I90"/>
    <mergeCell ref="A91:F91"/>
    <mergeCell ref="G91:H91"/>
    <mergeCell ref="A76:I76"/>
    <mergeCell ref="A77:F77"/>
    <mergeCell ref="G77:H77"/>
    <mergeCell ref="B78:C78"/>
    <mergeCell ref="E78:F78"/>
    <mergeCell ref="G78:H78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  <mergeCell ref="F31:H31"/>
    <mergeCell ref="D18:E19"/>
    <mergeCell ref="F18:H19"/>
    <mergeCell ref="A21:F21"/>
    <mergeCell ref="A20:I20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G51:H51"/>
    <mergeCell ref="A52:A54"/>
    <mergeCell ref="B52:C53"/>
    <mergeCell ref="D52:E53"/>
    <mergeCell ref="F52:G53"/>
    <mergeCell ref="H52:I53"/>
    <mergeCell ref="H38:I39"/>
    <mergeCell ref="A45:B45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0:B61"/>
    <mergeCell ref="D60:E61"/>
    <mergeCell ref="F60:H61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MROUND(RANDBETWEEN(183.99,215.99),5)</f>
        <v>190</v>
      </c>
      <c r="E11" s="27">
        <f ca="1">MROUND(RANDBETWEEN(783.99,815.99),5)</f>
        <v>810</v>
      </c>
    </row>
    <row r="12" spans="2:7" x14ac:dyDescent="0.3">
      <c r="D12" s="28">
        <f ca="1">MROUND(RANDBETWEEN(383.99,415.99),5)</f>
        <v>390</v>
      </c>
      <c r="E12" s="29">
        <f ca="1">MROUND(RANDBETWEEN(583.99,615.99),5)</f>
        <v>605</v>
      </c>
    </row>
    <row r="13" spans="2:7" x14ac:dyDescent="0.3">
      <c r="D13" s="28">
        <f ca="1">MROUND(RANDBETWEEN(583.99,615.99),5)</f>
        <v>605</v>
      </c>
      <c r="E13" s="29">
        <f ca="1">MROUND(RANDBETWEEN(383.99,415.99),5)</f>
        <v>385</v>
      </c>
    </row>
    <row r="14" spans="2:7" ht="15" thickBot="1" x14ac:dyDescent="0.35">
      <c r="D14" s="30">
        <f ca="1">MROUND(RANDBETWEEN(783.99,815.99),5)</f>
        <v>795</v>
      </c>
      <c r="E14" s="31">
        <f ca="1">MROUND(RANDBETWEEN(183.99,215.99),5)</f>
        <v>205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1000 BAR</vt:lpstr>
      <vt:lpstr>Formulas</vt:lpstr>
      <vt:lpstr>'1000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2025-10-13T09:48:39Z</dcterms:modified>
</cp:coreProperties>
</file>